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17.10.156\総務課\30★★財政係★★\財政係\240\その他支庁報告\財政状況資料集\2年度\04.09.15【依頼_９月27日（火）〆】令和２年度財政状況資料集の作成について（２回目）\提出ファイル\"/>
    </mc:Choice>
  </mc:AlternateContent>
  <xr:revisionPtr revIDLastSave="0" documentId="13_ncr:1_{F7DAD700-2619-4701-96D1-75E8437CA4D2}" xr6:coauthVersionLast="47" xr6:coauthVersionMax="47" xr10:uidLastSave="{00000000-0000-0000-0000-000000000000}"/>
  <bookViews>
    <workbookView xWindow="-120" yWindow="-120" windowWidth="29040" windowHeight="15840" tabRatio="883" firstSheet="9"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AM35" i="10"/>
  <c r="C35" i="10"/>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E34" i="10"/>
  <c r="BE35" i="10" s="1"/>
  <c r="CO34" i="10" l="1"/>
  <c r="CO35" i="10" s="1"/>
</calcChain>
</file>

<file path=xl/sharedStrings.xml><?xml version="1.0" encoding="utf-8"?>
<sst xmlns="http://schemas.openxmlformats.org/spreadsheetml/2006/main" count="1114" uniqueCount="607">
  <si>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</si>
  <si>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</si>
  <si>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</si>
  <si>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</si>
  <si>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</si>
  <si>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</si>
  <si>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</si>
  <si>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</si>
  <si>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</si>
  <si>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</si>
  <si>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</si>
  <si>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</si>
  <si>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</si>
  <si>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</si>
  <si>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</si>
  <si>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</si>
  <si>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</si>
  <si>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</si>
  <si>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</si>
  <si>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</si>
  <si>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</si>
  <si>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</si>
  <si>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</si>
  <si>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</si>
  <si>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</si>
  <si>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</si>
  <si>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</si>
  <si>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</si>
  <si>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</si>
  <si>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</si>
  <si>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</si>
  <si>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</si>
  <si>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</si>
  <si>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</si>
  <si>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</si>
  <si>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</si>
  <si>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</si>
  <si>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</si>
  <si>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</si>
  <si>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</si>
  <si>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</si>
  <si>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</si>
  <si>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</si>
  <si>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</si>
  <si>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</si>
  <si>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</si>
  <si>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</si>
  <si>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</si>
  <si>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</si>
  <si>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</si>
  <si>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</si>
  <si>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</si>
  <si>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</si>
  <si>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</si>
  <si>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</si>
  <si>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</si>
  <si>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</si>
  <si>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</si>
  <si>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</si>
  <si>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</si>
  <si>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</si>
  <si>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</si>
  <si>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</si>
  <si>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</si>
  <si>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</si>
  <si>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</si>
  <si>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</si>
  <si>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</si>
  <si>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</si>
  <si>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</si>
  <si>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</si>
  <si>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</si>
  <si>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</si>
  <si>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</si>
  <si>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</si>
  <si>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</si>
  <si>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</si>
  <si>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</si>
  <si>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</si>
  <si>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</si>
  <si>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</si>
  <si>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</si>
  <si>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</si>
  <si>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</si>
  <si>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</si>
  <si>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</si>
  <si>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</si>
  <si>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</si>
  <si>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</si>
  <si>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</si>
  <si>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</si>
  <si>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</si>
  <si>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</si>
  <si>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</si>
  <si>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</si>
  <si>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</si>
  <si>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</si>
  <si>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遠別町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</si>
  <si>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</si>
  <si>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</si>
  <si>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</si>
  <si>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</si>
  <si>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</si>
  <si>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</si>
  <si>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</si>
  <si>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</si>
  <si>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</si>
  <si>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</si>
  <si>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</si>
  <si>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</si>
  <si>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</si>
  <si>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</si>
  <si>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</si>
  <si>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</si>
  <si>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</si>
  <si>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</si>
  <si>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</si>
  <si>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</si>
  <si>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</si>
  <si>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</si>
  <si>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</si>
  <si>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</si>
  <si>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</si>
  <si>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</si>
  <si>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</si>
  <si>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</si>
  <si>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</si>
  <si>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</si>
  <si>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</si>
  <si>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</si>
  <si>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</si>
  <si>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</si>
  <si>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</si>
  <si>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</si>
  <si>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</si>
  <si>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</si>
  <si>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</si>
  <si>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</si>
  <si>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</si>
  <si>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</si>
  <si>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</si>
  <si>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</si>
  <si>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</si>
  <si>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</si>
  <si>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</si>
  <si>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</si>
  <si>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</si>
  <si>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</si>
  <si>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</si>
  <si>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</si>
  <si>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</si>
  <si>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</si>
  <si>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</si>
  <si>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</si>
  <si>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</si>
  <si>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</si>
  <si>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</si>
  <si>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</si>
  <si>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</si>
  <si>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</si>
  <si>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</si>
  <si>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</si>
  <si>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</si>
  <si>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</si>
  <si>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</si>
  <si>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</si>
  <si>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</si>
  <si>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</si>
  <si>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</si>
  <si>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</si>
  <si>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</si>
  <si>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</si>
  <si>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</si>
  <si>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</si>
  <si>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</si>
  <si>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</si>
  <si>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</si>
  <si>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</si>
  <si>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</si>
  <si>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</si>
  <si>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</si>
  <si>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</si>
  <si>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</si>
  <si>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</si>
  <si>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</si>
  <si>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</si>
  <si>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</si>
  <si>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</si>
  <si>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</si>
  <si>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</si>
  <si>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</si>
  <si>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</si>
  <si>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</si>
  <si>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</si>
  <si>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</si>
  <si>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</si>
  <si>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</si>
  <si>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</si>
  <si>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</si>
  <si>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</si>
  <si>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</si>
  <si>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</si>
  <si>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</si>
  <si>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</si>
  <si>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</si>
  <si>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</si>
  <si>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</si>
  <si>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</si>
  <si>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</si>
  <si>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</si>
  <si>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</si>
  <si>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</si>
  <si>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</si>
  <si>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</si>
  <si>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</si>
  <si>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</si>
  <si>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</si>
  <si>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北海道遠別町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</si>
  <si>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</si>
  <si>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</si>
  <si>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</si>
  <si>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</si>
  <si>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</si>
  <si>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</si>
  <si>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</si>
  <si>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</si>
  <si>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</si>
  <si>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</si>
  <si>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</si>
  <si>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</si>
  <si>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</si>
  <si>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</si>
  <si>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</si>
  <si>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</si>
  <si>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</si>
  <si>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</si>
  <si>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</si>
  <si>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</si>
  <si>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</si>
  <si>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</si>
  <si>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</si>
  <si>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</si>
  <si>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</si>
  <si>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</si>
  <si>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</si>
  <si>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</si>
  <si>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</si>
  <si>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</si>
  <si>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</si>
  <si>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</si>
  <si>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</si>
  <si>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</si>
  <si>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</si>
  <si>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</si>
  <si>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</si>
  <si>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</si>
  <si>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</si>
  <si>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</si>
  <si>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</si>
  <si>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</si>
  <si>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</si>
  <si>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</si>
  <si>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</si>
  <si>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</si>
  <si>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</si>
  <si>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</si>
  <si>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</si>
  <si>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</si>
  <si>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</si>
  <si>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</si>
  <si>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</si>
  <si>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</si>
  <si>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</si>
  <si>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</si>
  <si>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</si>
  <si>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</si>
  <si>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</si>
  <si>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</si>
  <si>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</si>
  <si>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</si>
  <si>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</si>
  <si>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</si>
  <si>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</si>
  <si>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</si>
  <si>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</si>
  <si>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</si>
  <si>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</si>
  <si>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</si>
  <si>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</si>
  <si>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</si>
  <si>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</si>
  <si>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</si>
  <si>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</si>
  <si>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</si>
  <si>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</si>
  <si>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</si>
  <si>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</si>
  <si>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</si>
  <si>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</si>
  <si>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</si>
  <si>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</si>
  <si>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</si>
  <si>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</si>
  <si>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</si>
  <si>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</si>
  <si>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</si>
  <si>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</si>
  <si>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</si>
  <si>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</si>
  <si>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</si>
  <si>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</si>
  <si>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</si>
  <si>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</si>
  <si>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</si>
  <si>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</si>
  <si>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</si>
  <si>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</si>
  <si>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</si>
  <si>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</si>
  <si>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</si>
  <si>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</si>
  <si>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</si>
  <si>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</si>
  <si>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</si>
  <si>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</si>
  <si>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</si>
  <si>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</si>
  <si>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</si>
  <si>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</si>
  <si>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</si>
  <si>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</si>
  <si>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</si>
  <si>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</si>
  <si>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</si>
  <si>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</si>
  <si>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</si>
  <si>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</si>
  <si>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</si>
  <si>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</si>
  <si>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</si>
  <si>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</si>
  <si>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</si>
  <si>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</si>
  <si>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</si>
  <si>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</si>
  <si>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</si>
  <si>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</si>
  <si>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</si>
  <si>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</si>
  <si>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</si>
  <si>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</si>
  <si>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</si>
  <si>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</si>
  <si>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</si>
  <si>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</si>
  <si>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</si>
  <si>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</si>
  <si>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</si>
  <si>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</si>
  <si>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</si>
  <si>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</si>
  <si>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</si>
  <si>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</si>
  <si>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</si>
  <si>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</si>
  <si>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</si>
  <si>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</si>
  <si>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</si>
  <si>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</si>
  <si>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</si>
  <si>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</si>
  <si>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</si>
  <si>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北海道遠別町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</si>
  <si>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</si>
  <si>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</si>
  <si>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</si>
  <si>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</si>
  <si>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</si>
  <si>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</si>
  <si>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</si>
  <si>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</si>
  <si>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</si>
  <si>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</si>
  <si>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</si>
  <si>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</si>
  <si>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</si>
  <si>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</si>
  <si>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</si>
  <si>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</si>
  <si>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</si>
  <si>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</si>
  <si>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</si>
  <si>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</si>
  <si>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</si>
  <si>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</si>
  <si>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</si>
  <si>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</si>
  <si>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</si>
  <si>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</si>
  <si>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</si>
  <si>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</si>
  <si>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</si>
  <si>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</si>
  <si>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</si>
  <si>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</si>
  <si>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</si>
  <si>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</si>
  <si>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遠別町国民健康保険特別会計</t>
    <phoneticPr fontId="5"/>
  </si>
  <si>
    <t>遠別町介護保険特別会計</t>
    <phoneticPr fontId="5"/>
  </si>
  <si>
    <t>遠別町後期高齢者医療特別会計</t>
    <phoneticPr fontId="5"/>
  </si>
  <si>
    <t>遠別町立国保病院事業会計</t>
    <phoneticPr fontId="5"/>
  </si>
  <si>
    <t>法適用企業</t>
    <phoneticPr fontId="5"/>
  </si>
  <si>
    <t>遠別町簡易水道特別会計</t>
    <phoneticPr fontId="5"/>
  </si>
  <si>
    <t>法非適用企業</t>
    <phoneticPr fontId="5"/>
  </si>
  <si>
    <t>遠別町下水道特別会計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</si>
  <si>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</si>
  <si>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</si>
  <si>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</si>
  <si>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</si>
  <si>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</si>
  <si>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</si>
  <si>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</si>
  <si>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</si>
  <si>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</si>
  <si>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</si>
  <si>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</si>
  <si>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</si>
  <si>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</si>
  <si>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</si>
  <si>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</si>
  <si>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</si>
  <si>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</si>
  <si>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</si>
  <si>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</si>
  <si>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</si>
  <si>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</si>
  <si>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</si>
  <si>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</si>
  <si>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</si>
  <si>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</si>
  <si>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</si>
  <si>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</si>
  <si>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</si>
  <si>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</si>
  <si>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</si>
  <si>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</si>
  <si>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</si>
  <si>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</si>
  <si>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</si>
  <si>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</si>
  <si>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</si>
  <si>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</si>
  <si>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</si>
  <si>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</si>
  <si>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</si>
  <si>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</si>
  <si>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</si>
  <si>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</si>
  <si>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</si>
  <si>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</si>
  <si>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</si>
  <si>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</si>
  <si>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</si>
  <si>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</si>
  <si>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</si>
  <si>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</si>
  <si>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</si>
  <si>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</si>
  <si>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</si>
  <si>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</si>
  <si>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</si>
  <si>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</si>
  <si>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</si>
  <si>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遠別町下水道特別会計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</si>
  <si>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</si>
  <si>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</si>
  <si>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遠別町簡易水道特別会計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</si>
  <si>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</si>
  <si>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遠別町立国保病院事業会計</t>
    <phoneticPr fontId="5"/>
  </si>
  <si>
    <t>(Ｆ)</t>
    <phoneticPr fontId="5"/>
  </si>
  <si>
    <t>遠別町介護保険特別会計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</si>
  <si>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</si>
  <si>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</si>
  <si>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</si>
  <si>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</si>
  <si>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</si>
  <si>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</si>
  <si>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</si>
  <si>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</si>
  <si>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</si>
  <si>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</si>
  <si>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</si>
  <si>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</si>
  <si>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</si>
  <si>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</si>
  <si>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</si>
  <si>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</si>
  <si>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</si>
  <si>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</si>
  <si>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</si>
  <si>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</si>
  <si>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</si>
  <si>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</si>
  <si>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</si>
  <si>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</si>
  <si>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</si>
  <si>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</si>
  <si>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</si>
  <si>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</si>
  <si>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</si>
  <si>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</si>
  <si>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</si>
  <si>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</si>
  <si>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</si>
  <si>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</si>
  <si>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</si>
  <si>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</si>
  <si>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</si>
  <si>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</si>
  <si>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</si>
  <si>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</si>
  <si>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</si>
  <si>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</si>
  <si>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</si>
  <si>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</si>
  <si>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</si>
  <si>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</si>
  <si>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</si>
  <si>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</si>
  <si>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</si>
  <si>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</si>
  <si>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</si>
  <si>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</si>
  <si>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</si>
  <si>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</si>
  <si>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</si>
  <si>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</si>
  <si>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</si>
  <si>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</si>
  <si>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</si>
  <si>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</si>
  <si>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</si>
  <si>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</si>
  <si>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</si>
  <si>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</si>
  <si>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</si>
  <si>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</si>
  <si>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</si>
  <si>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</si>
  <si>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</si>
  <si>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</si>
  <si>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</si>
  <si>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</si>
  <si>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</si>
  <si>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</si>
  <si>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</si>
  <si>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</si>
  <si>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</si>
  <si>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</si>
  <si>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</si>
  <si>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</si>
  <si>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</si>
  <si>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</si>
  <si>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</si>
  <si>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</si>
  <si>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13.04</t>
  </si>
  <si>
    <t>▲ 6.13</t>
  </si>
  <si>
    <t>遠別町立国保病院事業会計</t>
  </si>
  <si>
    <t>一般会計</t>
  </si>
  <si>
    <t>遠別町介護保険特別会計</t>
  </si>
  <si>
    <t>遠別町下水道特別会計</t>
  </si>
  <si>
    <t>遠別町国民健康保険特別会計</t>
  </si>
  <si>
    <t>遠別町簡易水道特別会計</t>
  </si>
  <si>
    <t>遠別町後期高齢者医療特別会計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</si>
  <si>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</si>
  <si>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</si>
  <si>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</si>
  <si>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</si>
  <si>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</si>
  <si>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</si>
  <si>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</si>
  <si>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</si>
  <si>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</si>
  <si>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西天北五町衛生施設組合</t>
    <rPh sb="0" eb="1">
      <t>ニシ</t>
    </rPh>
    <rPh sb="1" eb="3">
      <t>テンポク</t>
    </rPh>
    <rPh sb="3" eb="5">
      <t>ゴチョウ</t>
    </rPh>
    <rPh sb="5" eb="7">
      <t>エイセイ</t>
    </rPh>
    <rPh sb="7" eb="9">
      <t>シセツ</t>
    </rPh>
    <rPh sb="9" eb="11">
      <t>クミアイ</t>
    </rPh>
    <phoneticPr fontId="2"/>
  </si>
  <si>
    <t>北留萌消防組合</t>
    <rPh sb="0" eb="1">
      <t>キタ</t>
    </rPh>
    <rPh sb="1" eb="3">
      <t>ルモイ</t>
    </rPh>
    <rPh sb="3" eb="5">
      <t>ショウボウ</t>
    </rPh>
    <rPh sb="5" eb="7">
      <t>クミアイ</t>
    </rPh>
    <phoneticPr fontId="2"/>
  </si>
  <si>
    <t>遠別酪農振興公社</t>
    <rPh sb="0" eb="2">
      <t>エンベツ</t>
    </rPh>
    <rPh sb="2" eb="4">
      <t>ラクノウ</t>
    </rPh>
    <rPh sb="4" eb="6">
      <t>シンコウ</t>
    </rPh>
    <rPh sb="6" eb="8">
      <t>コウシャ</t>
    </rPh>
    <phoneticPr fontId="2"/>
  </si>
  <si>
    <t>-</t>
    <phoneticPr fontId="2"/>
  </si>
  <si>
    <t>-</t>
    <phoneticPr fontId="2"/>
  </si>
  <si>
    <t>-</t>
    <phoneticPr fontId="2"/>
  </si>
  <si>
    <t>まちづくり応援基金</t>
    <rPh sb="5" eb="7">
      <t>オウエン</t>
    </rPh>
    <rPh sb="7" eb="9">
      <t>キキン</t>
    </rPh>
    <phoneticPr fontId="5"/>
  </si>
  <si>
    <t>公共施設等整備基金</t>
    <rPh sb="0" eb="2">
      <t>コウキョウ</t>
    </rPh>
    <rPh sb="2" eb="4">
      <t>シセツ</t>
    </rPh>
    <rPh sb="4" eb="5">
      <t>トウ</t>
    </rPh>
    <rPh sb="5" eb="7">
      <t>セイビ</t>
    </rPh>
    <rPh sb="7" eb="9">
      <t>キキン</t>
    </rPh>
    <phoneticPr fontId="5"/>
  </si>
  <si>
    <t>ふるさと創生基金</t>
    <rPh sb="4" eb="6">
      <t>ソウセイ</t>
    </rPh>
    <rPh sb="6" eb="8">
      <t>キキン</t>
    </rPh>
    <phoneticPr fontId="5"/>
  </si>
  <si>
    <t>遠別町・キャッスルガー市国際交流基金</t>
    <rPh sb="0" eb="2">
      <t>エンベツ</t>
    </rPh>
    <rPh sb="2" eb="3">
      <t>チョウ</t>
    </rPh>
    <rPh sb="11" eb="12">
      <t>シ</t>
    </rPh>
    <phoneticPr fontId="5"/>
  </si>
  <si>
    <t>地域振興基金</t>
    <rPh sb="0" eb="2">
      <t>チイキ</t>
    </rPh>
    <rPh sb="2" eb="4">
      <t>シンコウ</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</si>
  <si>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</si>
  <si>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</si>
  <si>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</si>
  <si>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</si>
  <si>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発行額の抑制と平成25年度からの繰上償還により平成27年度から将来負担比率はゼロとなっていたが、平成29年度から令和2年度の期間中に実施した遠別町・天塩町共同斎場建設事業、漁港上架施設整備事業及び道の駅整備事業に伴う地方債の発行により上昇している。
　有形固定資産減価償却率については、類似団体と比較して同水準であり、今後も公共施設等総合管理計画に基づき老朽化対策に積極的に取り組んでいく。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</si>
  <si>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</si>
  <si>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</si>
  <si>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</si>
  <si>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</si>
  <si>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</si>
  <si>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</si>
  <si>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を維持してきたが、平成28年度及び30年度過疎対策事業債の償還が始まったことなどにより上昇し、今後も将来負担比率と同様に上昇傾向にある。将来負担比率が上昇している主な要因としては、平成29年度から令和2年度の期間中に実施した遠別町・天塩町共同斎場建設事業、漁港上架施設整備事業及び道の駅整備事業に伴う地方債の発行によることが考えられる。これらの地方債の償還が令和3年度から始まることから実質公債費比率がさらに上昇していくことが考えられるため、公債費の適正化に取り組んでいく必要がある。</t>
    <rPh sb="23" eb="25">
      <t>イジ</t>
    </rPh>
    <rPh sb="31" eb="33">
      <t>ヘイセイ</t>
    </rPh>
    <rPh sb="35" eb="37">
      <t>ネンド</t>
    </rPh>
    <rPh sb="37" eb="38">
      <t>オヨ</t>
    </rPh>
    <rPh sb="41" eb="43">
      <t>ネンド</t>
    </rPh>
    <rPh sb="43" eb="50">
      <t>カソタイサクジギョウサイ</t>
    </rPh>
    <rPh sb="51" eb="53">
      <t>ショウカン</t>
    </rPh>
    <rPh sb="54" eb="55">
      <t>ハジ</t>
    </rPh>
    <rPh sb="65" eb="67">
      <t>ジョウショウ</t>
    </rPh>
    <rPh sb="69" eb="71">
      <t>コンゴ</t>
    </rPh>
    <rPh sb="79" eb="81">
      <t>ドウヨウ</t>
    </rPh>
    <rPh sb="82" eb="84">
      <t>ジョウショウ</t>
    </rPh>
    <rPh sb="84" eb="86">
      <t>ケイコウ</t>
    </rPh>
    <rPh sb="120" eb="122">
      <t>レイワ</t>
    </rPh>
    <rPh sb="123" eb="125">
      <t>ネンド</t>
    </rPh>
    <rPh sb="126" eb="128">
      <t>キカン</t>
    </rPh>
    <rPh sb="128" eb="129">
      <t>チュウ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</si>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</sst>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0C3D5E6-F67E-430F-B6A6-91F3717E79C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EDB0-455C-9622-3B4471B851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365791</c:v>
                </c:pt>
                <c:pt idx="1">
                  <c:v>311386</c:v>
                </c:pt>
                <c:pt idx="2">
                  <c:v>685590</c:v>
                </c:pt>
                <c:pt idx="3">
                  <c:v>383305</c:v>
                </c:pt>
                <c:pt idx="4">
                  <c:v>259487</c:v>
                </c:pt>
              </c:numCache>
            </c:numRef>
          </c:val>
          <c:smooth val="0"/>
          <c:extLst>
            <c:ext xmlns:c16="http://schemas.microsoft.com/office/drawing/2014/chart" uri="{C3380CC4-5D6E-409C-BE32-E72D297353CC}">
              <c16:uniqueId val="{00000001-EDB0-455C-9622-3B4471B851D5}"/>
            </c:ext>
          </c:extLst>
        </c:ser>
        <c:dLbls>
          <c:showLegendKey val="0"/>
          <c:showVal val="0"/>
          <c:showCatName val="0"/>
          <c:showSerName val="0"/>
          <c:showPercent val="0"/>
          <c:showBubbleSize val="0"/>
        </c:dLbls>
        <c:marker val="1"/>
        <c:smooth val="0"/>
        <c:axId val="222767016"/>
        <c:axId val="472565520"/>
      </c:lineChart>
      <c:catAx>
        <c:axId val="222767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565520"/>
        <c:crosses val="autoZero"/>
        <c:auto val="1"/>
        <c:lblAlgn val="ctr"/>
        <c:lblOffset val="100"/>
        <c:tickLblSkip val="1"/>
        <c:tickMarkSkip val="1"/>
        <c:noMultiLvlLbl val="0"/>
      </c:catAx>
      <c:valAx>
        <c:axId val="47256552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767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2.64</c:v>
                </c:pt>
                <c:pt idx="1">
                  <c:v>0.85</c:v>
                </c:pt>
                <c:pt idx="2">
                  <c:v>1.67</c:v>
                </c:pt>
                <c:pt idx="3">
                  <c:v>1.06</c:v>
                </c:pt>
                <c:pt idx="4">
                  <c:v>1.34</c:v>
                </c:pt>
              </c:numCache>
            </c:numRef>
          </c:val>
          <c:extLst>
            <c:ext xmlns:c16="http://schemas.microsoft.com/office/drawing/2014/chart" uri="{C3380CC4-5D6E-409C-BE32-E72D297353CC}">
              <c16:uniqueId val="{00000000-C0D7-480F-94AE-507220DA39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55.73</c:v>
                </c:pt>
                <c:pt idx="1">
                  <c:v>48.09</c:v>
                </c:pt>
                <c:pt idx="2">
                  <c:v>48.9</c:v>
                </c:pt>
                <c:pt idx="3">
                  <c:v>44.37</c:v>
                </c:pt>
                <c:pt idx="4">
                  <c:v>43.38</c:v>
                </c:pt>
              </c:numCache>
            </c:numRef>
          </c:val>
          <c:extLst>
            <c:ext xmlns:c16="http://schemas.microsoft.com/office/drawing/2014/chart" uri="{C3380CC4-5D6E-409C-BE32-E72D297353CC}">
              <c16:uniqueId val="{00000001-C0D7-480F-94AE-507220DA3973}"/>
            </c:ext>
          </c:extLst>
        </c:ser>
        <c:dLbls>
          <c:showLegendKey val="0"/>
          <c:showVal val="0"/>
          <c:showCatName val="0"/>
          <c:showSerName val="0"/>
          <c:showPercent val="0"/>
          <c:showBubbleSize val="0"/>
        </c:dLbls>
        <c:gapWidth val="250"/>
        <c:overlap val="100"/>
        <c:axId val="472563560"/>
        <c:axId val="472565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1.36</c:v>
                </c:pt>
                <c:pt idx="1">
                  <c:v>-13.04</c:v>
                </c:pt>
                <c:pt idx="2">
                  <c:v>0.5</c:v>
                </c:pt>
                <c:pt idx="3">
                  <c:v>-6.13</c:v>
                </c:pt>
                <c:pt idx="4">
                  <c:v>0.63</c:v>
                </c:pt>
              </c:numCache>
            </c:numRef>
          </c:val>
          <c:smooth val="0"/>
          <c:extLst>
            <c:ext xmlns:c16="http://schemas.microsoft.com/office/drawing/2014/chart" uri="{C3380CC4-5D6E-409C-BE32-E72D297353CC}">
              <c16:uniqueId val="{00000002-C0D7-480F-94AE-507220DA3973}"/>
            </c:ext>
          </c:extLst>
        </c:ser>
        <c:dLbls>
          <c:showLegendKey val="0"/>
          <c:showVal val="0"/>
          <c:showCatName val="0"/>
          <c:showSerName val="0"/>
          <c:showPercent val="0"/>
          <c:showBubbleSize val="0"/>
        </c:dLbls>
        <c:marker val="1"/>
        <c:smooth val="0"/>
        <c:axId val="472563560"/>
        <c:axId val="472565912"/>
      </c:lineChart>
      <c:catAx>
        <c:axId val="472563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2565912"/>
        <c:crosses val="autoZero"/>
        <c:auto val="1"/>
        <c:lblAlgn val="ctr"/>
        <c:lblOffset val="100"/>
        <c:tickLblSkip val="1"/>
        <c:tickMarkSkip val="1"/>
        <c:noMultiLvlLbl val="0"/>
      </c:catAx>
      <c:valAx>
        <c:axId val="472565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563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8C-4EAC-99C7-8501D39209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8C-4EAC-99C7-8501D39209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8C-4EAC-99C7-8501D3920920}"/>
            </c:ext>
          </c:extLst>
        </c:ser>
        <c:ser>
          <c:idx val="3"/>
          <c:order val="3"/>
          <c:tx>
            <c:strRef>
              <c:f>データシート!$A$30</c:f>
              <c:strCache>
                <c:ptCount val="1"/>
                <c:pt idx="0">
                  <c:v>遠別町後期高齢者医療特別会計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18C-4EAC-99C7-8501D3920920}"/>
            </c:ext>
          </c:extLst>
        </c:ser>
        <c:ser>
          <c:idx val="4"/>
          <c:order val="4"/>
          <c:tx>
            <c:strRef>
              <c:f>データシート!$A$31</c:f>
              <c:strCache>
                <c:ptCount val="1"/>
                <c:pt idx="0">
                  <c:v>遠別町簡易水道特別会計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0.03</c:v>
                </c:pt>
                <c:pt idx="4">
                  <c:v>#N/A</c:v>
                </c:pt>
                <c:pt idx="5">
                  <c:v>0.02</c:v>
                </c:pt>
                <c:pt idx="6">
                  <c:v>#N/A</c:v>
                </c:pt>
                <c:pt idx="7">
                  <c:v>7.0000000000000007E-2</c:v>
                </c:pt>
                <c:pt idx="8">
                  <c:v>#N/A</c:v>
                </c:pt>
                <c:pt idx="9">
                  <c:v>0.03</c:v>
                </c:pt>
              </c:numCache>
            </c:numRef>
          </c:val>
          <c:extLst>
            <c:ext xmlns:c16="http://schemas.microsoft.com/office/drawing/2014/chart" uri="{C3380CC4-5D6E-409C-BE32-E72D297353CC}">
              <c16:uniqueId val="{00000004-A18C-4EAC-99C7-8501D3920920}"/>
            </c:ext>
          </c:extLst>
        </c:ser>
        <c:ser>
          <c:idx val="5"/>
          <c:order val="5"/>
          <c:tx>
            <c:strRef>
              <c:f>データシート!$A$32</c:f>
              <c:strCache>
                <c:ptCount val="1"/>
                <c:pt idx="0">
                  <c:v>遠別町国民健康保険特別会計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0.75</c:v>
                </c:pt>
                <c:pt idx="2">
                  <c:v>#N/A</c:v>
                </c:pt>
                <c:pt idx="3">
                  <c:v>0.98</c:v>
                </c:pt>
                <c:pt idx="4">
                  <c:v>#N/A</c:v>
                </c:pt>
                <c:pt idx="5">
                  <c:v>0.05</c:v>
                </c:pt>
                <c:pt idx="6">
                  <c:v>#N/A</c:v>
                </c:pt>
                <c:pt idx="7">
                  <c:v>0.11</c:v>
                </c:pt>
                <c:pt idx="8">
                  <c:v>#N/A</c:v>
                </c:pt>
                <c:pt idx="9">
                  <c:v>0.04</c:v>
                </c:pt>
              </c:numCache>
            </c:numRef>
          </c:val>
          <c:extLst>
            <c:ext xmlns:c16="http://schemas.microsoft.com/office/drawing/2014/chart" uri="{C3380CC4-5D6E-409C-BE32-E72D297353CC}">
              <c16:uniqueId val="{00000005-A18C-4EAC-99C7-8501D3920920}"/>
            </c:ext>
          </c:extLst>
        </c:ser>
        <c:ser>
          <c:idx val="6"/>
          <c:order val="6"/>
          <c:tx>
            <c:strRef>
              <c:f>データシート!$A$33</c:f>
              <c:strCache>
                <c:ptCount val="1"/>
                <c:pt idx="0">
                  <c:v>遠別町下水道特別会計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0.12</c:v>
                </c:pt>
                <c:pt idx="2">
                  <c:v>#N/A</c:v>
                </c:pt>
                <c:pt idx="3">
                  <c:v>0.1</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6-A18C-4EAC-99C7-8501D3920920}"/>
            </c:ext>
          </c:extLst>
        </c:ser>
        <c:ser>
          <c:idx val="7"/>
          <c:order val="7"/>
          <c:tx>
            <c:strRef>
              <c:f>データシート!$A$34</c:f>
              <c:strCache>
                <c:ptCount val="1"/>
                <c:pt idx="0">
                  <c:v>遠別町介護保険特別会計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0.48</c:v>
                </c:pt>
                <c:pt idx="2">
                  <c:v>#N/A</c:v>
                </c:pt>
                <c:pt idx="3">
                  <c:v>0.32</c:v>
                </c:pt>
                <c:pt idx="4">
                  <c:v>#N/A</c:v>
                </c:pt>
                <c:pt idx="5">
                  <c:v>0.18</c:v>
                </c:pt>
                <c:pt idx="6">
                  <c:v>#N/A</c:v>
                </c:pt>
                <c:pt idx="7">
                  <c:v>0.01</c:v>
                </c:pt>
                <c:pt idx="8">
                  <c:v>#N/A</c:v>
                </c:pt>
                <c:pt idx="9">
                  <c:v>0.46</c:v>
                </c:pt>
              </c:numCache>
            </c:numRef>
          </c:val>
          <c:extLst>
            <c:ext xmlns:c16="http://schemas.microsoft.com/office/drawing/2014/chart" uri="{C3380CC4-5D6E-409C-BE32-E72D297353CC}">
              <c16:uniqueId val="{00000007-A18C-4EAC-99C7-8501D39209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2.64</c:v>
                </c:pt>
                <c:pt idx="2">
                  <c:v>#N/A</c:v>
                </c:pt>
                <c:pt idx="3">
                  <c:v>0.84</c:v>
                </c:pt>
                <c:pt idx="4">
                  <c:v>#N/A</c:v>
                </c:pt>
                <c:pt idx="5">
                  <c:v>1.66</c:v>
                </c:pt>
                <c:pt idx="6">
                  <c:v>#N/A</c:v>
                </c:pt>
                <c:pt idx="7">
                  <c:v>1.05</c:v>
                </c:pt>
                <c:pt idx="8">
                  <c:v>#N/A</c:v>
                </c:pt>
                <c:pt idx="9">
                  <c:v>1.33</c:v>
                </c:pt>
              </c:numCache>
            </c:numRef>
          </c:val>
          <c:extLst>
            <c:ext xmlns:c16="http://schemas.microsoft.com/office/drawing/2014/chart" uri="{C3380CC4-5D6E-409C-BE32-E72D297353CC}">
              <c16:uniqueId val="{00000008-A18C-4EAC-99C7-8501D3920920}"/>
            </c:ext>
          </c:extLst>
        </c:ser>
        <c:ser>
          <c:idx val="9"/>
          <c:order val="9"/>
          <c:tx>
            <c:strRef>
              <c:f>データシート!$A$36</c:f>
              <c:strCache>
                <c:ptCount val="1"/>
                <c:pt idx="0">
                  <c:v>遠別町立国保病院事業会計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4.88</c:v>
                </c:pt>
                <c:pt idx="2">
                  <c:v>#N/A</c:v>
                </c:pt>
                <c:pt idx="3">
                  <c:v>4.22</c:v>
                </c:pt>
                <c:pt idx="4">
                  <c:v>#N/A</c:v>
                </c:pt>
                <c:pt idx="5">
                  <c:v>4.99</c:v>
                </c:pt>
                <c:pt idx="6">
                  <c:v>#N/A</c:v>
                </c:pt>
                <c:pt idx="7">
                  <c:v>5.72</c:v>
                </c:pt>
                <c:pt idx="8">
                  <c:v>#N/A</c:v>
                </c:pt>
                <c:pt idx="9">
                  <c:v>5.84</c:v>
                </c:pt>
              </c:numCache>
            </c:numRef>
          </c:val>
          <c:extLst>
            <c:ext xmlns:c16="http://schemas.microsoft.com/office/drawing/2014/chart" uri="{C3380CC4-5D6E-409C-BE32-E72D297353CC}">
              <c16:uniqueId val="{00000009-A18C-4EAC-99C7-8501D3920920}"/>
            </c:ext>
          </c:extLst>
        </c:ser>
        <c:dLbls>
          <c:showLegendKey val="0"/>
          <c:showVal val="0"/>
          <c:showCatName val="0"/>
          <c:showSerName val="0"/>
          <c:showPercent val="0"/>
          <c:showBubbleSize val="0"/>
        </c:dLbls>
        <c:gapWidth val="150"/>
        <c:overlap val="100"/>
        <c:axId val="472567480"/>
        <c:axId val="472566304"/>
      </c:barChart>
      <c:catAx>
        <c:axId val="472567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566304"/>
        <c:crosses val="autoZero"/>
        <c:auto val="1"/>
        <c:lblAlgn val="ctr"/>
        <c:lblOffset val="100"/>
        <c:tickLblSkip val="1"/>
        <c:tickMarkSkip val="1"/>
        <c:noMultiLvlLbl val="0"/>
      </c:catAx>
      <c:valAx>
        <c:axId val="47256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567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523</c:v>
                </c:pt>
                <c:pt idx="5">
                  <c:v>506</c:v>
                </c:pt>
                <c:pt idx="8">
                  <c:v>512</c:v>
                </c:pt>
                <c:pt idx="11">
                  <c:v>539</c:v>
                </c:pt>
                <c:pt idx="14">
                  <c:v>551</c:v>
                </c:pt>
              </c:numCache>
            </c:numRef>
          </c:val>
          <c:extLst>
            <c:ext xmlns:c16="http://schemas.microsoft.com/office/drawing/2014/chart" uri="{C3380CC4-5D6E-409C-BE32-E72D297353CC}">
              <c16:uniqueId val="{00000000-3070-4DA9-B368-996DB54B1A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70-4DA9-B368-996DB54B1A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10</c:v>
                </c:pt>
                <c:pt idx="6">
                  <c:v>10</c:v>
                </c:pt>
                <c:pt idx="9">
                  <c:v>5</c:v>
                </c:pt>
                <c:pt idx="12">
                  <c:v>5</c:v>
                </c:pt>
              </c:numCache>
            </c:numRef>
          </c:val>
          <c:extLst>
            <c:ext xmlns:c16="http://schemas.microsoft.com/office/drawing/2014/chart" uri="{C3380CC4-5D6E-409C-BE32-E72D297353CC}">
              <c16:uniqueId val="{00000002-3070-4DA9-B368-996DB54B1A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22</c:v>
                </c:pt>
                <c:pt idx="6">
                  <c:v>0</c:v>
                </c:pt>
                <c:pt idx="9">
                  <c:v>0</c:v>
                </c:pt>
                <c:pt idx="12">
                  <c:v>0</c:v>
                </c:pt>
              </c:numCache>
            </c:numRef>
          </c:val>
          <c:extLst>
            <c:ext xmlns:c16="http://schemas.microsoft.com/office/drawing/2014/chart" uri="{C3380CC4-5D6E-409C-BE32-E72D297353CC}">
              <c16:uniqueId val="{00000003-3070-4DA9-B368-996DB54B1A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137</c:v>
                </c:pt>
                <c:pt idx="3">
                  <c:v>143</c:v>
                </c:pt>
                <c:pt idx="6">
                  <c:v>146</c:v>
                </c:pt>
                <c:pt idx="9">
                  <c:v>154</c:v>
                </c:pt>
                <c:pt idx="12">
                  <c:v>156</c:v>
                </c:pt>
              </c:numCache>
            </c:numRef>
          </c:val>
          <c:extLst>
            <c:ext xmlns:c16="http://schemas.microsoft.com/office/drawing/2014/chart" uri="{C3380CC4-5D6E-409C-BE32-E72D297353CC}">
              <c16:uniqueId val="{00000004-3070-4DA9-B368-996DB54B1A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70-4DA9-B368-996DB54B1A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70-4DA9-B368-996DB54B1A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454</c:v>
                </c:pt>
                <c:pt idx="3">
                  <c:v>466</c:v>
                </c:pt>
                <c:pt idx="6">
                  <c:v>492</c:v>
                </c:pt>
                <c:pt idx="9">
                  <c:v>558</c:v>
                </c:pt>
                <c:pt idx="12">
                  <c:v>592</c:v>
                </c:pt>
              </c:numCache>
            </c:numRef>
          </c:val>
          <c:extLst>
            <c:ext xmlns:c16="http://schemas.microsoft.com/office/drawing/2014/chart" uri="{C3380CC4-5D6E-409C-BE32-E72D297353CC}">
              <c16:uniqueId val="{00000007-3070-4DA9-B368-996DB54B1ADD}"/>
            </c:ext>
          </c:extLst>
        </c:ser>
        <c:dLbls>
          <c:showLegendKey val="0"/>
          <c:showVal val="0"/>
          <c:showCatName val="0"/>
          <c:showSerName val="0"/>
          <c:showPercent val="0"/>
          <c:showBubbleSize val="0"/>
        </c:dLbls>
        <c:gapWidth val="100"/>
        <c:overlap val="100"/>
        <c:axId val="472563168"/>
        <c:axId val="47256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123</c:v>
                </c:pt>
                <c:pt idx="2">
                  <c:v>#N/A</c:v>
                </c:pt>
                <c:pt idx="3">
                  <c:v>#N/A</c:v>
                </c:pt>
                <c:pt idx="4">
                  <c:v>135</c:v>
                </c:pt>
                <c:pt idx="5">
                  <c:v>#N/A</c:v>
                </c:pt>
                <c:pt idx="6">
                  <c:v>#N/A</c:v>
                </c:pt>
                <c:pt idx="7">
                  <c:v>136</c:v>
                </c:pt>
                <c:pt idx="8">
                  <c:v>#N/A</c:v>
                </c:pt>
                <c:pt idx="9">
                  <c:v>#N/A</c:v>
                </c:pt>
                <c:pt idx="10">
                  <c:v>178</c:v>
                </c:pt>
                <c:pt idx="11">
                  <c:v>#N/A</c:v>
                </c:pt>
                <c:pt idx="12">
                  <c:v>#N/A</c:v>
                </c:pt>
                <c:pt idx="13">
                  <c:v>202</c:v>
                </c:pt>
                <c:pt idx="14">
                  <c:v>#N/A</c:v>
                </c:pt>
              </c:numCache>
            </c:numRef>
          </c:val>
          <c:smooth val="0"/>
          <c:extLst>
            <c:ext xmlns:c16="http://schemas.microsoft.com/office/drawing/2014/chart" uri="{C3380CC4-5D6E-409C-BE32-E72D297353CC}">
              <c16:uniqueId val="{00000008-3070-4DA9-B368-996DB54B1ADD}"/>
            </c:ext>
          </c:extLst>
        </c:ser>
        <c:dLbls>
          <c:showLegendKey val="0"/>
          <c:showVal val="0"/>
          <c:showCatName val="0"/>
          <c:showSerName val="0"/>
          <c:showPercent val="0"/>
          <c:showBubbleSize val="0"/>
        </c:dLbls>
        <c:marker val="1"/>
        <c:smooth val="0"/>
        <c:axId val="472563168"/>
        <c:axId val="472561600"/>
      </c:lineChart>
      <c:catAx>
        <c:axId val="4725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561600"/>
        <c:crosses val="autoZero"/>
        <c:auto val="1"/>
        <c:lblAlgn val="ctr"/>
        <c:lblOffset val="100"/>
        <c:tickLblSkip val="1"/>
        <c:tickMarkSkip val="1"/>
        <c:noMultiLvlLbl val="0"/>
      </c:catAx>
      <c:valAx>
        <c:axId val="47256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56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4511</c:v>
                </c:pt>
                <c:pt idx="5">
                  <c:v>4414</c:v>
                </c:pt>
                <c:pt idx="8">
                  <c:v>4738</c:v>
                </c:pt>
                <c:pt idx="11">
                  <c:v>4910</c:v>
                </c:pt>
                <c:pt idx="14">
                  <c:v>4800</c:v>
                </c:pt>
              </c:numCache>
            </c:numRef>
          </c:val>
          <c:extLst>
            <c:ext xmlns:c16="http://schemas.microsoft.com/office/drawing/2014/chart" uri="{C3380CC4-5D6E-409C-BE32-E72D297353CC}">
              <c16:uniqueId val="{00000000-7EE4-4476-9164-8A5C3AC3A0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513</c:v>
                </c:pt>
                <c:pt idx="5">
                  <c:v>459</c:v>
                </c:pt>
                <c:pt idx="8">
                  <c:v>405</c:v>
                </c:pt>
                <c:pt idx="11">
                  <c:v>357</c:v>
                </c:pt>
                <c:pt idx="14">
                  <c:v>313</c:v>
                </c:pt>
              </c:numCache>
            </c:numRef>
          </c:val>
          <c:extLst>
            <c:ext xmlns:c16="http://schemas.microsoft.com/office/drawing/2014/chart" uri="{C3380CC4-5D6E-409C-BE32-E72D297353CC}">
              <c16:uniqueId val="{00000001-7EE4-4476-9164-8A5C3AC3A0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2189</c:v>
                </c:pt>
                <c:pt idx="5">
                  <c:v>2232</c:v>
                </c:pt>
                <c:pt idx="8">
                  <c:v>2189</c:v>
                </c:pt>
                <c:pt idx="11">
                  <c:v>2092</c:v>
                </c:pt>
                <c:pt idx="14">
                  <c:v>2135</c:v>
                </c:pt>
              </c:numCache>
            </c:numRef>
          </c:val>
          <c:extLst>
            <c:ext xmlns:c16="http://schemas.microsoft.com/office/drawing/2014/chart" uri="{C3380CC4-5D6E-409C-BE32-E72D297353CC}">
              <c16:uniqueId val="{00000002-7EE4-4476-9164-8A5C3AC3A0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E4-4476-9164-8A5C3AC3A0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E4-4476-9164-8A5C3AC3A0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E4-4476-9164-8A5C3AC3A0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815</c:v>
                </c:pt>
                <c:pt idx="3">
                  <c:v>792</c:v>
                </c:pt>
                <c:pt idx="6">
                  <c:v>757</c:v>
                </c:pt>
                <c:pt idx="9">
                  <c:v>605</c:v>
                </c:pt>
                <c:pt idx="12">
                  <c:v>748</c:v>
                </c:pt>
              </c:numCache>
            </c:numRef>
          </c:val>
          <c:extLst>
            <c:ext xmlns:c16="http://schemas.microsoft.com/office/drawing/2014/chart" uri="{C3380CC4-5D6E-409C-BE32-E72D297353CC}">
              <c16:uniqueId val="{00000006-7EE4-4476-9164-8A5C3AC3A0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c:v>
                </c:pt>
                <c:pt idx="3">
                  <c:v>0</c:v>
                </c:pt>
                <c:pt idx="6">
                  <c:v>0</c:v>
                </c:pt>
                <c:pt idx="9">
                  <c:v>0</c:v>
                </c:pt>
                <c:pt idx="12">
                  <c:v>0</c:v>
                </c:pt>
              </c:numCache>
            </c:numRef>
          </c:val>
          <c:extLst>
            <c:ext xmlns:c16="http://schemas.microsoft.com/office/drawing/2014/chart" uri="{C3380CC4-5D6E-409C-BE32-E72D297353CC}">
              <c16:uniqueId val="{00000007-7EE4-4476-9164-8A5C3AC3A0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1629</c:v>
                </c:pt>
                <c:pt idx="3">
                  <c:v>1628</c:v>
                </c:pt>
                <c:pt idx="6">
                  <c:v>1621</c:v>
                </c:pt>
                <c:pt idx="9">
                  <c:v>1542</c:v>
                </c:pt>
                <c:pt idx="12">
                  <c:v>1446</c:v>
                </c:pt>
              </c:numCache>
            </c:numRef>
          </c:val>
          <c:extLst>
            <c:ext xmlns:c16="http://schemas.microsoft.com/office/drawing/2014/chart" uri="{C3380CC4-5D6E-409C-BE32-E72D297353CC}">
              <c16:uniqueId val="{00000008-7EE4-4476-9164-8A5C3AC3A0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c:v>
                </c:pt>
                <c:pt idx="3">
                  <c:v>4</c:v>
                </c:pt>
                <c:pt idx="6">
                  <c:v>0</c:v>
                </c:pt>
                <c:pt idx="9">
                  <c:v>0</c:v>
                </c:pt>
                <c:pt idx="12">
                  <c:v>0</c:v>
                </c:pt>
              </c:numCache>
            </c:numRef>
          </c:val>
          <c:extLst>
            <c:ext xmlns:c16="http://schemas.microsoft.com/office/drawing/2014/chart" uri="{C3380CC4-5D6E-409C-BE32-E72D297353CC}">
              <c16:uniqueId val="{00000009-7EE4-4476-9164-8A5C3AC3A0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4497</c:v>
                </c:pt>
                <c:pt idx="3">
                  <c:v>4487</c:v>
                </c:pt>
                <c:pt idx="6">
                  <c:v>5036</c:v>
                </c:pt>
                <c:pt idx="9">
                  <c:v>5369</c:v>
                </c:pt>
                <c:pt idx="12">
                  <c:v>5279</c:v>
                </c:pt>
              </c:numCache>
            </c:numRef>
          </c:val>
          <c:extLst>
            <c:ext xmlns:c16="http://schemas.microsoft.com/office/drawing/2014/chart" uri="{C3380CC4-5D6E-409C-BE32-E72D297353CC}">
              <c16:uniqueId val="{0000000A-7EE4-4476-9164-8A5C3AC3A024}"/>
            </c:ext>
          </c:extLst>
        </c:ser>
        <c:dLbls>
          <c:showLegendKey val="0"/>
          <c:showVal val="0"/>
          <c:showCatName val="0"/>
          <c:showSerName val="0"/>
          <c:showPercent val="0"/>
          <c:showBubbleSize val="0"/>
        </c:dLbls>
        <c:gapWidth val="100"/>
        <c:overlap val="100"/>
        <c:axId val="472567872"/>
        <c:axId val="472560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84</c:v>
                </c:pt>
                <c:pt idx="8">
                  <c:v>#N/A</c:v>
                </c:pt>
                <c:pt idx="9">
                  <c:v>#N/A</c:v>
                </c:pt>
                <c:pt idx="10">
                  <c:v>156</c:v>
                </c:pt>
                <c:pt idx="11">
                  <c:v>#N/A</c:v>
                </c:pt>
                <c:pt idx="12">
                  <c:v>#N/A</c:v>
                </c:pt>
                <c:pt idx="13">
                  <c:v>225</c:v>
                </c:pt>
                <c:pt idx="14">
                  <c:v>#N/A</c:v>
                </c:pt>
              </c:numCache>
            </c:numRef>
          </c:val>
          <c:smooth val="0"/>
          <c:extLst>
            <c:ext xmlns:c16="http://schemas.microsoft.com/office/drawing/2014/chart" uri="{C3380CC4-5D6E-409C-BE32-E72D297353CC}">
              <c16:uniqueId val="{0000000B-7EE4-4476-9164-8A5C3AC3A024}"/>
            </c:ext>
          </c:extLst>
        </c:ser>
        <c:dLbls>
          <c:showLegendKey val="0"/>
          <c:showVal val="0"/>
          <c:showCatName val="0"/>
          <c:showSerName val="0"/>
          <c:showPercent val="0"/>
          <c:showBubbleSize val="0"/>
        </c:dLbls>
        <c:marker val="1"/>
        <c:smooth val="0"/>
        <c:axId val="472567872"/>
        <c:axId val="472560816"/>
      </c:lineChart>
      <c:catAx>
        <c:axId val="47256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560816"/>
        <c:crosses val="autoZero"/>
        <c:auto val="1"/>
        <c:lblAlgn val="ctr"/>
        <c:lblOffset val="100"/>
        <c:tickLblSkip val="1"/>
        <c:tickMarkSkip val="1"/>
        <c:noMultiLvlLbl val="0"/>
      </c:catAx>
      <c:valAx>
        <c:axId val="47256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56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1253</c:v>
                </c:pt>
                <c:pt idx="1">
                  <c:v>1150</c:v>
                </c:pt>
                <c:pt idx="2">
                  <c:v>1158</c:v>
                </c:pt>
              </c:numCache>
            </c:numRef>
          </c:val>
          <c:extLst>
            <c:ext xmlns:c16="http://schemas.microsoft.com/office/drawing/2014/chart" uri="{C3380CC4-5D6E-409C-BE32-E72D297353CC}">
              <c16:uniqueId val="{00000000-B623-4DFF-B347-C550DAE999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c:v>
                </c:pt>
                <c:pt idx="1">
                  <c:v>60</c:v>
                </c:pt>
                <c:pt idx="2">
                  <c:v>84</c:v>
                </c:pt>
              </c:numCache>
            </c:numRef>
          </c:val>
          <c:extLst>
            <c:ext xmlns:c16="http://schemas.microsoft.com/office/drawing/2014/chart" uri="{C3380CC4-5D6E-409C-BE32-E72D297353CC}">
              <c16:uniqueId val="{00000001-B623-4DFF-B347-C550DAE999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700</c:v>
                </c:pt>
                <c:pt idx="1">
                  <c:v>706</c:v>
                </c:pt>
                <c:pt idx="2">
                  <c:v>737</c:v>
                </c:pt>
              </c:numCache>
            </c:numRef>
          </c:val>
          <c:extLst>
            <c:ext xmlns:c16="http://schemas.microsoft.com/office/drawing/2014/chart" uri="{C3380CC4-5D6E-409C-BE32-E72D297353CC}">
              <c16:uniqueId val="{00000002-B623-4DFF-B347-C550DAE9994B}"/>
            </c:ext>
          </c:extLst>
        </c:ser>
        <c:dLbls>
          <c:showLegendKey val="0"/>
          <c:showVal val="0"/>
          <c:showCatName val="0"/>
          <c:showSerName val="0"/>
          <c:showPercent val="0"/>
          <c:showBubbleSize val="0"/>
        </c:dLbls>
        <c:gapWidth val="120"/>
        <c:overlap val="100"/>
        <c:axId val="503032416"/>
        <c:axId val="503026144"/>
      </c:barChart>
      <c:catAx>
        <c:axId val="50303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026144"/>
        <c:crosses val="autoZero"/>
        <c:auto val="1"/>
        <c:lblAlgn val="ctr"/>
        <c:lblOffset val="100"/>
        <c:tickLblSkip val="1"/>
        <c:tickMarkSkip val="1"/>
        <c:noMultiLvlLbl val="0"/>
      </c:catAx>
      <c:valAx>
        <c:axId val="503026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303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{68151BB3-D39C-43B1-877E-2E30EC1E5A8D}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224-4474-BD33-5624D5F134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{1027F37D-2BBE-4721-8537-D882F6A9E0EB}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24-4474-BD33-5624D5F134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{B35B696E-3B86-46C4-A921-33D7DCE7FE29}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24-4474-BD33-5624D5F134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{1A94531C-E3B7-4681-AF1A-4990A867CCE0}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24-4474-BD33-5624D5F134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{F4BFCF51-3D8C-4AEE-9818-40C514DFB562}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24-4474-BD33-5624D5F134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{D834EA75-91AC-484A-914A-27BED13D1EA9}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224-4474-BD33-5624D5F134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{6220DBC4-A63B-4FB7-BAC6-B094B1A0D789}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224-4474-BD33-5624D5F134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{9F639AE3-C0BB-40D8-9FE2-ACABF70AA494}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224-4474-BD33-5624D5F134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{77523198-0842-44AB-B920-DEEA0F788C5B}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224-4474-BD33-5624D5F134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57.7</c:v>
                </c:pt>
                <c:pt idx="16">
                  <c:v>58.6</c:v>
                </c:pt>
                <c:pt idx="24">
                  <c:v>59.4</c:v>
                </c:pt>
                <c:pt idx="32">
                  <c:v>60.9</c:v>
                </c:pt>
              </c:numCache>
            </c:numRef>
          </c:xVal>
          <c:yVal>
            <c:numRef>
              <c:f>公会計指標分析・財政指標組合せ分析表!$BP$51:$DC$51</c:f>
              <c:numCache>
                <c:formatCode>#,##0.0;"▲ "#,##0.0</c:formatCode>
                <c:ptCount val="40"/>
                <c:pt idx="16">
                  <c:v>3.9</c:v>
                </c:pt>
                <c:pt idx="24">
                  <c:v>7.4</c:v>
                </c:pt>
                <c:pt idx="32">
                  <c:v>10.4</c:v>
                </c:pt>
              </c:numCache>
            </c:numRef>
          </c:yVal>
          <c:smooth val="0"/>
          <c:extLst>
            <c:ext xmlns:c16="http://schemas.microsoft.com/office/drawing/2014/chart" uri="{C3380CC4-5D6E-409C-BE32-E72D297353CC}">
              <c16:uniqueId val="{00000009-A224-4474-BD33-5624D5F134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{CBA71C5D-4054-442E-A7D0-7157B36FBC75}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224-4474-BD33-5624D5F134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{1CDE46CF-C51C-454D-8313-02B39CEBC380}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24-4474-BD33-5624D5F134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{103284A5-1A8A-4F28-A9B9-7C91E2941E30}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24-4474-BD33-5624D5F134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{0D2E0480-A31A-4B4C-A2D8-69196E73E366}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24-4474-BD33-5624D5F134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{F9CDC74F-F047-4018-9CC4-0BF3B1885500}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24-4474-BD33-5624D5F134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{2A45F79C-84A8-499C-B577-5A9476E3B14C}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224-4474-BD33-5624D5F134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{FC3D13D1-A1AE-458F-8791-2731E16E4629}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224-4474-BD33-5624D5F134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{797FE598-8529-422C-BDCA-0EFCA332D010}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224-4474-BD33-5624D5F134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{3293F85F-7C5C-4924-8F2C-40BADF118468}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224-4474-BD33-5624D5F134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224-4474-BD33-5624D5F13410}"/>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{D71D9952-BE29-4432-BAEA-BEF33DE3DA5D}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D39-4F91-A071-98A4CF3256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{75FEDD35-F00A-4D7F-90D2-AFC7D6AD7A95}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39-4F91-A071-98A4CF3256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{EDEB049A-09BB-43E0-A86D-10CBAFB2B913}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39-4F91-A071-98A4CF3256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{008A72CF-3D6A-4E5E-A106-8671A92E1953}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39-4F91-A071-98A4CF3256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{B3A5EBC0-DA87-4D76-8695-D1907943A505}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39-4F91-A071-98A4CF32568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{1A4A7E67-2A7F-4043-8C04-A661A07B2EF1}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D39-4F91-A071-98A4CF32568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{592F57D7-7D22-47CF-962F-E675256D5951}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D39-4F91-A071-98A4CF32568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{DF1D451A-FAEF-45AE-BA2F-C8E63375CD06}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D39-4F91-A071-98A4CF32568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{D737093F-0FB5-4AE9-9B57-24978F426E6C}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D39-4F91-A071-98A4CF3256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5.9</c:v>
                </c:pt>
                <c:pt idx="16">
                  <c:v>6</c:v>
                </c:pt>
                <c:pt idx="24">
                  <c:v>7</c:v>
                </c:pt>
                <c:pt idx="32">
                  <c:v>8</c:v>
                </c:pt>
              </c:numCache>
            </c:numRef>
          </c:xVal>
          <c:yVal>
            <c:numRef>
              <c:f>公会計指標分析・財政指標組合せ分析表!$BP$73:$DC$73</c:f>
              <c:numCache>
                <c:formatCode>#,##0.0;"▲ "#,##0.0</c:formatCode>
                <c:ptCount val="40"/>
                <c:pt idx="16">
                  <c:v>3.9</c:v>
                </c:pt>
                <c:pt idx="24">
                  <c:v>7.4</c:v>
                </c:pt>
                <c:pt idx="32">
                  <c:v>10.4</c:v>
                </c:pt>
              </c:numCache>
            </c:numRef>
          </c:yVal>
          <c:smooth val="0"/>
          <c:extLst>
            <c:ext xmlns:c16="http://schemas.microsoft.com/office/drawing/2014/chart" uri="{C3380CC4-5D6E-409C-BE32-E72D297353CC}">
              <c16:uniqueId val="{00000009-CD39-4F91-A071-98A4CF3256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02318643803015E-2"/>
                  <c:y val="-9.079773574618105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{E3C877AE-1337-4864-8657-A74226AAA2BF}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D39-4F91-A071-98A4CF3256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{9338E3AC-FFF7-4DB2-935A-0487CF385E73}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39-4F91-A071-98A4CF3256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{EEBC0ADA-3030-4823-8D2D-05FFCC5DF75C}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39-4F91-A071-98A4CF3256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{D0BCABD2-4C4C-4DCC-BE87-8E193180E8F9}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39-4F91-A071-98A4CF3256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{BD16F0C7-EA85-443E-9DBE-7B718B3BC986}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39-4F91-A071-98A4CF32568D}"/>
                </c:ext>
              </c:extLst>
            </c:dLbl>
            <c:dLbl>
              <c:idx val="8"/>
              <c:layout>
                <c:manualLayout>
                  <c:x val="-4.5160355153971272E-2"/>
                  <c:y val="-8.60674686812242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{06F74362-ABEA-4D91-B59E-95AF28EC878B}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D39-4F91-A071-98A4CF32568D}"/>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{13BE133D-83DE-458A-97AD-87511BA8BBF6}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D39-4F91-A071-98A4CF32568D}"/>
                </c:ext>
              </c:extLst>
            </c:dLbl>
            <c:dLbl>
              <c:idx val="24"/>
              <c:layout>
                <c:manualLayout>
                  <c:x val="-2.8766015700383271E-2"/>
                  <c:y val="-5.532133211225098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{C606908A-5473-4452-8CE4-CF700B21CABE}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D39-4F91-A071-98A4CF32568D}"/>
                </c:ext>
              </c:extLst>
            </c:dLbl>
            <c:dLbl>
              <c:idx val="32"/>
              <c:layout>
                <c:manualLayout>
                  <c:x val="-3.1570342725075584E-2"/>
                  <c:y val="-1.747988056773483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{FC5845FB-3434-46D3-85A0-334836D5418B}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D39-4F91-A071-98A4CF3256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D39-4F91-A071-98A4CF32568D}"/>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元利償還金については、２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の大型事業に伴う借入れ分の元金償還が始まり上昇している。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地方債発行に関しては、償還額を鑑み、事業を厳選しつつ新規借入を行い、新規発行債は交付税算入率を踏まえて借入し、一般財源での負担が大きくならないよう公債費の適正管理に努める。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地方債の現在高は、平成２８年度から普通建設事業費の増加に伴って借入が増えているため、増加している。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今後は地方債の発行を抑制すると共に、充当可能財源等の確保に努め、将来負担の健全化に努めていく。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北海道遠別町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・新型コロナウイルス感染症拡大防止のため事業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を実施しなかったことによる繰入の減及び寄附金等の積立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公共施設等の改修に備え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公共施設等整備基金等への積立により微増の予定である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・公共施設等整備基金：公共施設等整備。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・まちづくり応援基金：地域福祉の向上や次世代に引き継ぐべき地域資源の保全、活用等を図るため地域にあった活力あるまちづくりに資する事業。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・ふるさと創生基金：人材育成国際交流及びまちづくり推進事業。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・遠別町・キャッスルガー市国際交流基金：姉妹都市カナダ・キャッスルガー市との青少年等の教育交流や広くカナダとの異文化理解の促進を目的とする事業。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・地域振興基金：高齢化社会の到来に備え、地域における福祉活動の促進、快適な生活環境の形成等地域の振興を図る事業。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・まちづくり応援基金：寄附金積立のため増加。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・公共施設等整備基金：公共施設整備のため取り崩したことにより減少。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・ふるさと創生基金：交付金積立のため増加。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公共施設等の改修に備え、公共施設等整備基金への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予定</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するとともに</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、事業目的に沿った基金の運用を行う。</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・町有林立木売払代金等を積み立てたことによる増加。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・経常経費の削減を図りつつ、現状の残高を維持できるよう努める。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・決算剰余金を２４百万円積立てたことによる増加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・計画的に基金を積み立て、比較的利率の高い借入から計画的に繰上償還を行い、実質公債費比率の圧縮に努める。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3C8ECB1-E947-47AC-8329-5987044F7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893DFA1-368B-40AB-BACF-9272AFB7E8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AD81FF3-D27E-4151-B2B2-4EA9219B0D1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A4C862E-0921-4196-A430-23FCA78DCA0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268B6910-5022-4616-890D-5DF70453748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E86E882E-6A92-4E27-A8A3-4FCFD647ED8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92F5633-E15E-485A-959A-92396EE29DE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AD8E5A94-2FF0-4D9B-BB3B-D01A3B386C0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509B8F5A-8E67-4061-AA1B-094925C1183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2055919-4B21-4D4B-9B75-E5DC1772D5D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1EDC2011-9316-475B-A780-B2D3182C415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2E63FBA0-BDD3-4B01-82A6-708FDF92664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A2FCF81B-248C-430A-8C80-283005F8A97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98397B15-A952-4205-A639-7FF1C5828AD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743CF445-FB2D-4E15-AEDA-29575F69C51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24355AE5-2E91-4D59-9C92-F750DABE65D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2,543
2,481
590.80
4,593,524
4,555,537
35,707
2,669,605
5,278,778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A76D64B6-E7C3-430F-BAD9-8B2BD81F117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69AA7C30-59F2-4074-956A-87F4FCD2751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B09315C-D86B-418E-8C8B-FF23AA90830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F3E5D27E-B846-4014-8ABC-8C40DF60C03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E66AB7C6-80DE-41F5-8B94-A11252507B4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E4535643-4723-4E4D-8ED9-A650B157B52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DA066852-3219-416C-B298-2BE209C7B3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2421D6F0-A8C5-4448-88CA-610B2BAD0A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B7103663-69F9-4196-BDDA-F18CC299578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B05645F5-D9D4-4B9E-813E-B7B840EF0B2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6F897EFC-08F0-4760-A1CA-B1C7A9F23C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7E414DFF-9135-40F9-B20A-57AF062F100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B9A62A73-51D3-4149-B606-069EA516EBA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BE2E3A05-C187-4F09-B83C-F621B57DBE2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E4505250-F273-4D40-A860-8440179EDED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7ADA8662-0C74-4638-A959-E0F4B73EAB2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61B6229F-AFE9-4EF1-B0C9-BF434F7AE1D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D7CB468E-DFCB-4E10-8DBE-0CE1ECDC9AC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CAABCF1F-58C8-4969-8D9E-1B6A2499B4A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29CAD5CD-7AD4-48F5-87F0-105C2419F7F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7F8643C-BDAA-44BB-B2BC-CAE7380C066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DB0B89DA-78B7-4052-8CF6-7BB01147FB7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7039BDD7-F8C5-409C-896E-B27DB7EA47E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94D2AA1B-C829-4B77-8B5E-43EE10BEDB4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16162341-9BBD-4153-AA06-CC44E2ECFF3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76C3137-DFC9-4A1E-81C4-AE19788F0C9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5C7519C7-A7E1-404B-BDEA-B0B9420CC10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605B6245-9BB9-43AE-8881-8B5063654B8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AFC6C5FE-C272-4461-A7F3-BB0C97AB212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A211EAED-130B-463E-BC3A-DC4B13AE8AB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14444C63-6ACA-4A16-A852-33B775A983D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D8F34EB2-E704-4130-B799-4B8DF532A07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4EB2B4EB-3410-4A62-AD78-59CD54C7319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FF2D822-68C4-4468-90CB-2F68D30C5F7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9B182F31-6745-482C-9000-E678EA1E45F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年度に策定した公共施設等総合管理計画において、施設保有面積の</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％を削減目標とし、老朽化した施設の集約化・複合化や除却を進めている。有形固定資産減価償却率は類似団体平均と比較して同水準であり、引き続き同計画に基づき取り組んでいく。</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4BC63B74-C2E9-49B6-9A3A-0C94FE494B8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8774F809-9366-4257-991E-1FEAEA5E543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472F1AEF-52E6-4245-BA4E-94438E46D26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FDBFDEC4-56BA-4EE4-8FE8-F74529794C0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67636A23-E9CC-43DE-B361-716159FE124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812AF9B3-3018-4C78-9E25-43CE649D196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297C47BD-ADC1-4522-86D4-7839CD2D7BA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DBBB6C59-E451-4511-9CA0-2E67B33FB71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D8901166-C332-447C-BBF1-70ED91B22BE2}"/>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7F3FB67E-8117-464E-AA9F-92A1BA0F18C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B1F3F837-CC43-4BBE-9E98-76D7189512A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A0316D7-B761-4937-B8CC-5DCB191BA21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525757E9-501C-4BEF-AA73-44B24892BC9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CE07885-0C3F-4A8E-A09B-F35EEA1D5A4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7" name="直線コネクタ 66">
          <a:extLst>
            <a:ext uri="{FF2B5EF4-FFF2-40B4-BE49-F238E27FC236}">
              <a16:creationId xmlns:a16="http://schemas.microsoft.com/office/drawing/2014/main" id="{E6E53E6F-CE09-4B30-B6A3-D50BA22AA133}"/>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8" name="有形固定資産減価償却率最小値テキスト">
          <a:extLst>
            <a:ext uri="{FF2B5EF4-FFF2-40B4-BE49-F238E27FC236}">
              <a16:creationId xmlns:a16="http://schemas.microsoft.com/office/drawing/2014/main" id="{DC620848-8DA9-4128-B585-B3BFC1FF3A0D}"/>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9" name="直線コネクタ 68">
          <a:extLst>
            <a:ext uri="{FF2B5EF4-FFF2-40B4-BE49-F238E27FC236}">
              <a16:creationId xmlns:a16="http://schemas.microsoft.com/office/drawing/2014/main" id="{82305926-B45C-4E29-B208-C4E5A728F2D2}"/>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0" name="有形固定資産減価償却率最大値テキスト">
          <a:extLst>
            <a:ext uri="{FF2B5EF4-FFF2-40B4-BE49-F238E27FC236}">
              <a16:creationId xmlns:a16="http://schemas.microsoft.com/office/drawing/2014/main" id="{8D05B650-7C09-4DFD-8B0B-84A42C5CE802}"/>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1" name="直線コネクタ 70">
          <a:extLst>
            <a:ext uri="{FF2B5EF4-FFF2-40B4-BE49-F238E27FC236}">
              <a16:creationId xmlns:a16="http://schemas.microsoft.com/office/drawing/2014/main" id="{2CB7B9AD-5E6A-4C6A-9EE3-85C5D26D9124}"/>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2" name="有形固定資産減価償却率平均値テキスト">
          <a:extLst>
            <a:ext uri="{FF2B5EF4-FFF2-40B4-BE49-F238E27FC236}">
              <a16:creationId xmlns:a16="http://schemas.microsoft.com/office/drawing/2014/main" id="{3B3FC601-6F8A-43FD-924D-0F2C0A3826F5}"/>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3" name="フローチャート: 判断 72">
          <a:extLst>
            <a:ext uri="{FF2B5EF4-FFF2-40B4-BE49-F238E27FC236}">
              <a16:creationId xmlns:a16="http://schemas.microsoft.com/office/drawing/2014/main" id="{669AE39A-BBCA-497F-ABF3-D6B658A98909}"/>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4" name="フローチャート: 判断 73">
          <a:extLst>
            <a:ext uri="{FF2B5EF4-FFF2-40B4-BE49-F238E27FC236}">
              <a16:creationId xmlns:a16="http://schemas.microsoft.com/office/drawing/2014/main" id="{07E4AB2F-D5EA-437B-BD76-F3B57B907CAD}"/>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5" name="フローチャート: 判断 74">
          <a:extLst>
            <a:ext uri="{FF2B5EF4-FFF2-40B4-BE49-F238E27FC236}">
              <a16:creationId xmlns:a16="http://schemas.microsoft.com/office/drawing/2014/main" id="{4C87336C-8175-459E-8745-86228967F634}"/>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6" name="フローチャート: 判断 75">
          <a:extLst>
            <a:ext uri="{FF2B5EF4-FFF2-40B4-BE49-F238E27FC236}">
              <a16:creationId xmlns:a16="http://schemas.microsoft.com/office/drawing/2014/main" id="{B86FE8D0-7851-4F97-8859-3D98D4D9018F}"/>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7" name="フローチャート: 判断 76">
          <a:extLst>
            <a:ext uri="{FF2B5EF4-FFF2-40B4-BE49-F238E27FC236}">
              <a16:creationId xmlns:a16="http://schemas.microsoft.com/office/drawing/2014/main" id="{D7190BE8-7D9D-4861-82AD-F0C6F97135F1}"/>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6370B6B-66BD-4CE3-B0A4-A5656FA9202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B759FF4-81B5-4B33-B458-2CBA533C45E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6E670BD-B2FE-4131-AF5F-440801AF10B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487F98A-EF65-44EA-AEAA-49B525DB3B7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4F8CFAF-FB75-4841-BF27-217F9746B98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83" name="楕円 82">
          <a:extLst>
            <a:ext uri="{FF2B5EF4-FFF2-40B4-BE49-F238E27FC236}">
              <a16:creationId xmlns:a16="http://schemas.microsoft.com/office/drawing/2014/main" id="{F2C82088-BAAB-4B80-A5EA-FEA293AAB9F1}"/>
            </a:ext>
          </a:extLst>
        </xdr:cNvPr>
        <xdr:cNvSpPr/>
      </xdr:nvSpPr>
      <xdr:spPr>
        <a:xfrm>
          <a:off x="4711700" y="62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108983</xdr:rowOff>
    </xdr:from>
    <xdr:ext cx="405111" cy="259045"/>
    <xdr:sp macro="" textlink="">
      <xdr:nvSpPr>
        <xdr:cNvPr id="84" name="有形固定資産減価償却率該当値テキスト">
          <a:extLst>
            <a:ext uri="{FF2B5EF4-FFF2-40B4-BE49-F238E27FC236}">
              <a16:creationId xmlns:a16="http://schemas.microsoft.com/office/drawing/2014/main" id="{7EF2A599-CBB8-48FC-8704-8B35F6FAB0D7}"/>
            </a:ext>
          </a:extLst>
        </xdr:cNvPr>
        <xdr:cNvSpPr txBox="1"/>
      </xdr:nvSpPr>
      <xdr:spPr>
        <a:xfrm>
          <a:off x="4813300" y="619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98171</xdr:rowOff>
    </xdr:from>
    <xdr:to>
      <xdr:col>19</xdr:col>
      <xdr:colOff>187325</xdr:colOff>
      <xdr:row>32</xdr:row>
      <xdr:rowOff>28321</xdr:rowOff>
    </xdr:to>
    <xdr:sp macro="" textlink="">
      <xdr:nvSpPr>
        <xdr:cNvPr id="85" name="楕円 84">
          <a:extLst>
            <a:ext uri="{FF2B5EF4-FFF2-40B4-BE49-F238E27FC236}">
              <a16:creationId xmlns:a16="http://schemas.microsoft.com/office/drawing/2014/main" id="{B03D7528-CE49-4FFF-AAC7-21DD9CB9E044}"/>
            </a:ext>
          </a:extLst>
        </xdr:cNvPr>
        <xdr:cNvSpPr/>
      </xdr:nvSpPr>
      <xdr:spPr>
        <a:xfrm>
          <a:off x="40005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148971</xdr:rowOff>
    </xdr:from>
    <xdr:to>
      <xdr:col>23</xdr:col>
      <xdr:colOff>85725</xdr:colOff>
      <xdr:row>32</xdr:row>
      <xdr:rowOff>9906</xdr:rowOff>
    </xdr:to>
    <xdr:cxnSp macro="">
      <xdr:nvCxnSpPr>
        <xdr:cNvPr id="86" name="直線コネクタ 85">
          <a:extLst>
            <a:ext uri="{FF2B5EF4-FFF2-40B4-BE49-F238E27FC236}">
              <a16:creationId xmlns:a16="http://schemas.microsoft.com/office/drawing/2014/main" id="{8165E51D-89B6-48D4-984B-B38845331D46}"/>
            </a:ext>
          </a:extLst>
        </xdr:cNvPr>
        <xdr:cNvCxnSpPr/>
      </xdr:nvCxnSpPr>
      <xdr:spPr>
        <a:xfrm>
          <a:off x="4051300" y="623544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80899</xdr:rowOff>
    </xdr:from>
    <xdr:to>
      <xdr:col>15</xdr:col>
      <xdr:colOff>187325</xdr:colOff>
      <xdr:row>32</xdr:row>
      <xdr:rowOff>11049</xdr:rowOff>
    </xdr:to>
    <xdr:sp macro="" textlink="">
      <xdr:nvSpPr>
        <xdr:cNvPr id="87" name="楕円 86">
          <a:extLst>
            <a:ext uri="{FF2B5EF4-FFF2-40B4-BE49-F238E27FC236}">
              <a16:creationId xmlns:a16="http://schemas.microsoft.com/office/drawing/2014/main" id="{2D64C5A5-2EC0-44C9-B92C-CA520A3CDB6E}"/>
            </a:ext>
          </a:extLst>
        </xdr:cNvPr>
        <xdr:cNvSpPr/>
      </xdr:nvSpPr>
      <xdr:spPr>
        <a:xfrm>
          <a:off x="3238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131699</xdr:rowOff>
    </xdr:from>
    <xdr:to>
      <xdr:col>19</xdr:col>
      <xdr:colOff>136525</xdr:colOff>
      <xdr:row>31</xdr:row>
      <xdr:rowOff>148971</xdr:rowOff>
    </xdr:to>
    <xdr:cxnSp macro="">
      <xdr:nvCxnSpPr>
        <xdr:cNvPr id="88" name="直線コネクタ 87">
          <a:extLst>
            <a:ext uri="{FF2B5EF4-FFF2-40B4-BE49-F238E27FC236}">
              <a16:creationId xmlns:a16="http://schemas.microsoft.com/office/drawing/2014/main" id="{41AECCEA-B647-4FFC-AFFF-FF7C263BB007}"/>
            </a:ext>
          </a:extLst>
        </xdr:cNvPr>
        <xdr:cNvCxnSpPr/>
      </xdr:nvCxnSpPr>
      <xdr:spPr>
        <a:xfrm>
          <a:off x="3289300" y="621817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9" name="楕円 88">
          <a:extLst>
            <a:ext uri="{FF2B5EF4-FFF2-40B4-BE49-F238E27FC236}">
              <a16:creationId xmlns:a16="http://schemas.microsoft.com/office/drawing/2014/main" id="{3207499F-83A5-4573-A6FC-9CB406E526C6}"/>
            </a:ext>
          </a:extLst>
        </xdr:cNvPr>
        <xdr:cNvSpPr/>
      </xdr:nvSpPr>
      <xdr:spPr>
        <a:xfrm>
          <a:off x="2476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112268</xdr:rowOff>
    </xdr:from>
    <xdr:to>
      <xdr:col>15</xdr:col>
      <xdr:colOff>136525</xdr:colOff>
      <xdr:row>31</xdr:row>
      <xdr:rowOff>131699</xdr:rowOff>
    </xdr:to>
    <xdr:cxnSp macro="">
      <xdr:nvCxnSpPr>
        <xdr:cNvPr id="90" name="直線コネクタ 89">
          <a:extLst>
            <a:ext uri="{FF2B5EF4-FFF2-40B4-BE49-F238E27FC236}">
              <a16:creationId xmlns:a16="http://schemas.microsoft.com/office/drawing/2014/main" id="{6E5D54E9-0159-4E87-B3F7-160E4946228B}"/>
            </a:ext>
          </a:extLst>
        </xdr:cNvPr>
        <xdr:cNvCxnSpPr/>
      </xdr:nvCxnSpPr>
      <xdr:spPr>
        <a:xfrm>
          <a:off x="2527300" y="6198743"/>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22606</xdr:rowOff>
    </xdr:from>
    <xdr:to>
      <xdr:col>7</xdr:col>
      <xdr:colOff>187325</xdr:colOff>
      <xdr:row>31</xdr:row>
      <xdr:rowOff>124206</xdr:rowOff>
    </xdr:to>
    <xdr:sp macro="" textlink="">
      <xdr:nvSpPr>
        <xdr:cNvPr id="91" name="楕円 90">
          <a:extLst>
            <a:ext uri="{FF2B5EF4-FFF2-40B4-BE49-F238E27FC236}">
              <a16:creationId xmlns:a16="http://schemas.microsoft.com/office/drawing/2014/main" id="{652EA9AF-AF18-4439-8CBA-C0C34D736FBD}"/>
            </a:ext>
          </a:extLst>
        </xdr:cNvPr>
        <xdr:cNvSpPr/>
      </xdr:nvSpPr>
      <xdr:spPr>
        <a:xfrm>
          <a:off x="1714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73406</xdr:rowOff>
    </xdr:from>
    <xdr:to>
      <xdr:col>11</xdr:col>
      <xdr:colOff>136525</xdr:colOff>
      <xdr:row>31</xdr:row>
      <xdr:rowOff>112268</xdr:rowOff>
    </xdr:to>
    <xdr:cxnSp macro="">
      <xdr:nvCxnSpPr>
        <xdr:cNvPr id="92" name="直線コネクタ 91">
          <a:extLst>
            <a:ext uri="{FF2B5EF4-FFF2-40B4-BE49-F238E27FC236}">
              <a16:creationId xmlns:a16="http://schemas.microsoft.com/office/drawing/2014/main" id="{2A2D4FA5-3FFD-45FE-A4FD-7B07D0537B20}"/>
            </a:ext>
          </a:extLst>
        </xdr:cNvPr>
        <xdr:cNvCxnSpPr/>
      </xdr:nvCxnSpPr>
      <xdr:spPr>
        <a:xfrm>
          <a:off x="1765300" y="615988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3" name="n_1aveValue有形固定資産減価償却率">
          <a:extLst>
            <a:ext uri="{FF2B5EF4-FFF2-40B4-BE49-F238E27FC236}">
              <a16:creationId xmlns:a16="http://schemas.microsoft.com/office/drawing/2014/main" id="{57F9DEDA-089A-43BB-A38C-6D88B2D30CB5}"/>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4" name="n_2aveValue有形固定資産減価償却率">
          <a:extLst>
            <a:ext uri="{FF2B5EF4-FFF2-40B4-BE49-F238E27FC236}">
              <a16:creationId xmlns:a16="http://schemas.microsoft.com/office/drawing/2014/main" id="{A8DEDBCD-F2E6-433E-A74A-7303D9B14559}"/>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5" name="n_3aveValue有形固定資産減価償却率">
          <a:extLst>
            <a:ext uri="{FF2B5EF4-FFF2-40B4-BE49-F238E27FC236}">
              <a16:creationId xmlns:a16="http://schemas.microsoft.com/office/drawing/2014/main" id="{437A7C81-C76B-4257-8A03-6B944BD12796}"/>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96" name="n_4aveValue有形固定資産減価償却率">
          <a:extLst>
            <a:ext uri="{FF2B5EF4-FFF2-40B4-BE49-F238E27FC236}">
              <a16:creationId xmlns:a16="http://schemas.microsoft.com/office/drawing/2014/main" id="{47D9B83A-819A-481C-824D-AA6FD8353F6F}"/>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44848</xdr:rowOff>
    </xdr:from>
    <xdr:ext cx="405111" cy="259045"/>
    <xdr:sp macro="" textlink="">
      <xdr:nvSpPr>
        <xdr:cNvPr id="97" name="n_1mainValue有形固定資産減価償却率">
          <a:extLst>
            <a:ext uri="{FF2B5EF4-FFF2-40B4-BE49-F238E27FC236}">
              <a16:creationId xmlns:a16="http://schemas.microsoft.com/office/drawing/2014/main" id="{6FADB654-6CE7-4E0C-99A6-E210E9900D6E}"/>
            </a:ext>
          </a:extLst>
        </xdr:cNvPr>
        <xdr:cNvSpPr txBox="1"/>
      </xdr:nvSpPr>
      <xdr:spPr>
        <a:xfrm>
          <a:off x="3836044" y="59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27576</xdr:rowOff>
    </xdr:from>
    <xdr:ext cx="405111" cy="259045"/>
    <xdr:sp macro="" textlink="">
      <xdr:nvSpPr>
        <xdr:cNvPr id="98" name="n_2mainValue有形固定資産減価償却率">
          <a:extLst>
            <a:ext uri="{FF2B5EF4-FFF2-40B4-BE49-F238E27FC236}">
              <a16:creationId xmlns:a16="http://schemas.microsoft.com/office/drawing/2014/main" id="{7EE64C20-457B-49B6-A09F-F7332F453E3C}"/>
            </a:ext>
          </a:extLst>
        </xdr:cNvPr>
        <xdr:cNvSpPr txBox="1"/>
      </xdr:nvSpPr>
      <xdr:spPr>
        <a:xfrm>
          <a:off x="3086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9" name="n_3mainValue有形固定資産減価償却率">
          <a:extLst>
            <a:ext uri="{FF2B5EF4-FFF2-40B4-BE49-F238E27FC236}">
              <a16:creationId xmlns:a16="http://schemas.microsoft.com/office/drawing/2014/main" id="{12B587C3-C0F6-49C3-B173-3DEE0423991B}"/>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140733</xdr:rowOff>
    </xdr:from>
    <xdr:ext cx="405111" cy="259045"/>
    <xdr:sp macro="" textlink="">
      <xdr:nvSpPr>
        <xdr:cNvPr id="100" name="n_4mainValue有形固定資産減価償却率">
          <a:extLst>
            <a:ext uri="{FF2B5EF4-FFF2-40B4-BE49-F238E27FC236}">
              <a16:creationId xmlns:a16="http://schemas.microsoft.com/office/drawing/2014/main" id="{81BD6AEE-F852-48F8-A514-F567A5E127A8}"/>
            </a:ext>
          </a:extLst>
        </xdr:cNvPr>
        <xdr:cNvSpPr txBox="1"/>
      </xdr:nvSpPr>
      <xdr:spPr>
        <a:xfrm>
          <a:off x="1562744" y="5884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3FAE2C0-A8DD-4F9F-AA1A-E31651B7875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81B05F38-FE6F-4BB5-A28E-63F42A2564B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121EBD98-89B5-426B-A90D-C8C4AA018A3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6AEC9C0-3DA7-48FF-BCD0-99E52A22F34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3FE6A547-E02E-4BEC-99AE-211716D484A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E1BEA2E-B828-4A05-A55A-9A86E7FB94D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57429FFA-2569-4983-9340-AA607B010BA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74EBEBB6-1DED-476F-8607-2580E729B1D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3D2D96CD-31FB-415C-94E6-FEC0998DF37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27127FD2-096A-48DB-B3F4-FD153D60C08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911C3A7B-FBFC-448E-9BEE-A870F3AF61C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3586135-22D1-44CD-8CC7-160D226C89D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CB8C19B6-26AC-4E97-BC48-F2E0E16F80B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期間中に実施した遠別町・天塩町共同斎場建設事業、漁港上架施設整備事業及び道の駅整備事業に伴う地方債の発行により将来負担額が増加し、債務償還比率は類似団体を上回っていることから、事業費の抑制や充当可能財源の確保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17287275-937D-4008-A131-79D996C6060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50D2F5C-7C2B-41A9-A628-B88D662AF3A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F0FCCB9D-1562-4A63-963A-FE27CBA14CC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76902E74-E74A-4FE7-8505-56F81B25A10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DB0F239A-3DFB-4CC2-BDD3-548A19062F2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6037E7EA-7FF4-4133-8F55-9F9E3D89768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73A7E4D6-64DA-4E6E-A0C3-B38A1D72414C}"/>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43B647A3-0425-4E20-9C97-02B63F90B76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B2041F7E-87D8-4D4F-8717-148D3A010C2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530F6B2C-F295-48AA-AFDF-2C97254B500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91EDDC68-E8BE-4F02-A431-76846FF952E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C33EA67A-DF47-49B5-8C77-EA4969A92F4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9AD94C80-9A0D-4B24-8F15-A3AAE41335F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E5001ADF-FFBC-4426-9452-06049055486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7064D2D5-CFB4-4F52-B5FA-DA64EC9A744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2A865FD7-A22A-4F61-A923-6B5F3204FC3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9E8A976B-5FB0-43D4-9564-7CDA016A4DB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1" name="直線コネクタ 130">
          <a:extLst>
            <a:ext uri="{FF2B5EF4-FFF2-40B4-BE49-F238E27FC236}">
              <a16:creationId xmlns:a16="http://schemas.microsoft.com/office/drawing/2014/main" id="{1AD9B3C8-E858-44B3-AA9B-9B0E8A02490E}"/>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2" name="債務償還比率最小値テキスト">
          <a:extLst>
            <a:ext uri="{FF2B5EF4-FFF2-40B4-BE49-F238E27FC236}">
              <a16:creationId xmlns:a16="http://schemas.microsoft.com/office/drawing/2014/main" id="{0336B876-51DA-4458-B0A5-E70F0AC3A48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3" name="直線コネクタ 132">
          <a:extLst>
            <a:ext uri="{FF2B5EF4-FFF2-40B4-BE49-F238E27FC236}">
              <a16:creationId xmlns:a16="http://schemas.microsoft.com/office/drawing/2014/main" id="{DF411407-5130-4829-9237-298836494239}"/>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A4A4CCC5-CAF4-4117-AC00-E9912D91172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B208F5C-5C5C-44F9-941F-5C979B5FBD5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6" name="債務償還比率平均値テキスト">
          <a:extLst>
            <a:ext uri="{FF2B5EF4-FFF2-40B4-BE49-F238E27FC236}">
              <a16:creationId xmlns:a16="http://schemas.microsoft.com/office/drawing/2014/main" id="{764C1C39-A189-45BA-9703-92AA3F933DD8}"/>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7" name="フローチャート: 判断 136">
          <a:extLst>
            <a:ext uri="{FF2B5EF4-FFF2-40B4-BE49-F238E27FC236}">
              <a16:creationId xmlns:a16="http://schemas.microsoft.com/office/drawing/2014/main" id="{B4B834D4-8614-4B65-9DB3-F206DBFE9BC9}"/>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8" name="フローチャート: 判断 137">
          <a:extLst>
            <a:ext uri="{FF2B5EF4-FFF2-40B4-BE49-F238E27FC236}">
              <a16:creationId xmlns:a16="http://schemas.microsoft.com/office/drawing/2014/main" id="{5B5B813A-6F33-440E-A2E1-CE95FD55FA33}"/>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9" name="フローチャート: 判断 138">
          <a:extLst>
            <a:ext uri="{FF2B5EF4-FFF2-40B4-BE49-F238E27FC236}">
              <a16:creationId xmlns:a16="http://schemas.microsoft.com/office/drawing/2014/main" id="{D25A5B1B-874C-47A2-8B28-8A71FA3AA7D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0" name="フローチャート: 判断 139">
          <a:extLst>
            <a:ext uri="{FF2B5EF4-FFF2-40B4-BE49-F238E27FC236}">
              <a16:creationId xmlns:a16="http://schemas.microsoft.com/office/drawing/2014/main" id="{FE0E314C-05A0-4185-B8E7-761C0B7BB2DA}"/>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1" name="フローチャート: 判断 140">
          <a:extLst>
            <a:ext uri="{FF2B5EF4-FFF2-40B4-BE49-F238E27FC236}">
              <a16:creationId xmlns:a16="http://schemas.microsoft.com/office/drawing/2014/main" id="{29A0CA14-D4D8-401B-A738-1F16005B72D8}"/>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70ECE9A-AD4A-4639-9B11-5A1864C58F2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ED472B5-EE4B-4585-AADC-9CB6BA141CA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2CFF5E3-03A6-4BAD-B7C9-DB28A422F04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FC8F9B9-3D2D-4CB8-A657-04439399B64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615DCD8-218A-43F0-A789-094DA1AE07C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84286</xdr:rowOff>
    </xdr:from>
    <xdr:to>
      <xdr:col>76</xdr:col>
      <xdr:colOff>73025</xdr:colOff>
      <xdr:row>29</xdr:row>
      <xdr:rowOff>14436</xdr:rowOff>
    </xdr:to>
    <xdr:sp macro="" textlink="">
      <xdr:nvSpPr>
        <xdr:cNvPr id="147" name="楕円 146">
          <a:extLst>
            <a:ext uri="{FF2B5EF4-FFF2-40B4-BE49-F238E27FC236}">
              <a16:creationId xmlns:a16="http://schemas.microsoft.com/office/drawing/2014/main" id="{A1C4E1B1-D87B-4225-AD14-6CAF92AFA754}"/>
            </a:ext>
          </a:extLst>
        </xdr:cNvPr>
        <xdr:cNvSpPr/>
      </xdr:nvSpPr>
      <xdr:spPr>
        <a:xfrm>
          <a:off x="14744700" y="56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62713</xdr:rowOff>
    </xdr:from>
    <xdr:ext cx="469744" cy="259045"/>
    <xdr:sp macro="" textlink="">
      <xdr:nvSpPr>
        <xdr:cNvPr id="148" name="債務償還比率該当値テキスト">
          <a:extLst>
            <a:ext uri="{FF2B5EF4-FFF2-40B4-BE49-F238E27FC236}">
              <a16:creationId xmlns:a16="http://schemas.microsoft.com/office/drawing/2014/main" id="{88C831E1-B11E-4CB6-A3F3-770E9045FE05}"/>
            </a:ext>
          </a:extLst>
        </xdr:cNvPr>
        <xdr:cNvSpPr txBox="1"/>
      </xdr:nvSpPr>
      <xdr:spPr>
        <a:xfrm>
          <a:off x="14846300" y="56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87781</xdr:rowOff>
    </xdr:from>
    <xdr:to>
      <xdr:col>72</xdr:col>
      <xdr:colOff>123825</xdr:colOff>
      <xdr:row>29</xdr:row>
      <xdr:rowOff>17931</xdr:rowOff>
    </xdr:to>
    <xdr:sp macro="" textlink="">
      <xdr:nvSpPr>
        <xdr:cNvPr id="149" name="楕円 148">
          <a:extLst>
            <a:ext uri="{FF2B5EF4-FFF2-40B4-BE49-F238E27FC236}">
              <a16:creationId xmlns:a16="http://schemas.microsoft.com/office/drawing/2014/main" id="{17E3D27E-7D4C-4729-9FDB-BDC89F6D471E}"/>
            </a:ext>
          </a:extLst>
        </xdr:cNvPr>
        <xdr:cNvSpPr/>
      </xdr:nvSpPr>
      <xdr:spPr>
        <a:xfrm>
          <a:off x="14033500" y="56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135086</xdr:rowOff>
    </xdr:from>
    <xdr:to>
      <xdr:col>76</xdr:col>
      <xdr:colOff>22225</xdr:colOff>
      <xdr:row>28</xdr:row>
      <xdr:rowOff>138581</xdr:rowOff>
    </xdr:to>
    <xdr:cxnSp macro="">
      <xdr:nvCxnSpPr>
        <xdr:cNvPr id="150" name="直線コネクタ 149">
          <a:extLst>
            <a:ext uri="{FF2B5EF4-FFF2-40B4-BE49-F238E27FC236}">
              <a16:creationId xmlns:a16="http://schemas.microsoft.com/office/drawing/2014/main" id="{C22766DB-D09F-457F-BF8F-08670C1C1085}"/>
            </a:ext>
          </a:extLst>
        </xdr:cNvPr>
        <xdr:cNvCxnSpPr/>
      </xdr:nvCxnSpPr>
      <xdr:spPr>
        <a:xfrm flipV="1">
          <a:off x="14084300" y="5707211"/>
          <a:ext cx="7112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77603</xdr:rowOff>
    </xdr:from>
    <xdr:to>
      <xdr:col>68</xdr:col>
      <xdr:colOff>123825</xdr:colOff>
      <xdr:row>29</xdr:row>
      <xdr:rowOff>7753</xdr:rowOff>
    </xdr:to>
    <xdr:sp macro="" textlink="">
      <xdr:nvSpPr>
        <xdr:cNvPr id="151" name="楕円 150">
          <a:extLst>
            <a:ext uri="{FF2B5EF4-FFF2-40B4-BE49-F238E27FC236}">
              <a16:creationId xmlns:a16="http://schemas.microsoft.com/office/drawing/2014/main" id="{B2550AA2-C6D7-460B-89B2-AC546ACCEC2C}"/>
            </a:ext>
          </a:extLst>
        </xdr:cNvPr>
        <xdr:cNvSpPr/>
      </xdr:nvSpPr>
      <xdr:spPr>
        <a:xfrm>
          <a:off x="13271500" y="56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128403</xdr:rowOff>
    </xdr:from>
    <xdr:to>
      <xdr:col>72</xdr:col>
      <xdr:colOff>73025</xdr:colOff>
      <xdr:row>28</xdr:row>
      <xdr:rowOff>138581</xdr:rowOff>
    </xdr:to>
    <xdr:cxnSp macro="">
      <xdr:nvCxnSpPr>
        <xdr:cNvPr id="152" name="直線コネクタ 151">
          <a:extLst>
            <a:ext uri="{FF2B5EF4-FFF2-40B4-BE49-F238E27FC236}">
              <a16:creationId xmlns:a16="http://schemas.microsoft.com/office/drawing/2014/main" id="{677204F6-6F32-4F1F-B4F0-2BDE5DFE7DA0}"/>
            </a:ext>
          </a:extLst>
        </xdr:cNvPr>
        <xdr:cNvCxnSpPr/>
      </xdr:nvCxnSpPr>
      <xdr:spPr>
        <a:xfrm>
          <a:off x="13322300" y="5700528"/>
          <a:ext cx="762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16534</xdr:rowOff>
    </xdr:from>
    <xdr:to>
      <xdr:col>64</xdr:col>
      <xdr:colOff>123825</xdr:colOff>
      <xdr:row>28</xdr:row>
      <xdr:rowOff>118134</xdr:rowOff>
    </xdr:to>
    <xdr:sp macro="" textlink="">
      <xdr:nvSpPr>
        <xdr:cNvPr id="153" name="楕円 152">
          <a:extLst>
            <a:ext uri="{FF2B5EF4-FFF2-40B4-BE49-F238E27FC236}">
              <a16:creationId xmlns:a16="http://schemas.microsoft.com/office/drawing/2014/main" id="{8D5F55CA-7BAD-4140-A965-23466DFDE3DE}"/>
            </a:ext>
          </a:extLst>
        </xdr:cNvPr>
        <xdr:cNvSpPr/>
      </xdr:nvSpPr>
      <xdr:spPr>
        <a:xfrm>
          <a:off x="12509500" y="55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67334</xdr:rowOff>
    </xdr:from>
    <xdr:to>
      <xdr:col>68</xdr:col>
      <xdr:colOff>73025</xdr:colOff>
      <xdr:row>28</xdr:row>
      <xdr:rowOff>128403</xdr:rowOff>
    </xdr:to>
    <xdr:cxnSp macro="">
      <xdr:nvCxnSpPr>
        <xdr:cNvPr id="154" name="直線コネクタ 153">
          <a:extLst>
            <a:ext uri="{FF2B5EF4-FFF2-40B4-BE49-F238E27FC236}">
              <a16:creationId xmlns:a16="http://schemas.microsoft.com/office/drawing/2014/main" id="{FCDBBE24-87E6-4FB2-B08F-CF7F1BFA14BE}"/>
            </a:ext>
          </a:extLst>
        </xdr:cNvPr>
        <xdr:cNvCxnSpPr/>
      </xdr:nvCxnSpPr>
      <xdr:spPr>
        <a:xfrm>
          <a:off x="12560300" y="5639459"/>
          <a:ext cx="762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154674</xdr:rowOff>
    </xdr:from>
    <xdr:to>
      <xdr:col>60</xdr:col>
      <xdr:colOff>123825</xdr:colOff>
      <xdr:row>28</xdr:row>
      <xdr:rowOff>84824</xdr:rowOff>
    </xdr:to>
    <xdr:sp macro="" textlink="">
      <xdr:nvSpPr>
        <xdr:cNvPr id="155" name="楕円 154">
          <a:extLst>
            <a:ext uri="{FF2B5EF4-FFF2-40B4-BE49-F238E27FC236}">
              <a16:creationId xmlns:a16="http://schemas.microsoft.com/office/drawing/2014/main" id="{3B7C2A8E-6E9A-4FA6-B53E-8F43E8A1C655}"/>
            </a:ext>
          </a:extLst>
        </xdr:cNvPr>
        <xdr:cNvSpPr/>
      </xdr:nvSpPr>
      <xdr:spPr>
        <a:xfrm>
          <a:off x="11747500" y="55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34024</xdr:rowOff>
    </xdr:from>
    <xdr:to>
      <xdr:col>64</xdr:col>
      <xdr:colOff>73025</xdr:colOff>
      <xdr:row>28</xdr:row>
      <xdr:rowOff>67334</xdr:rowOff>
    </xdr:to>
    <xdr:cxnSp macro="">
      <xdr:nvCxnSpPr>
        <xdr:cNvPr id="156" name="直線コネクタ 155">
          <a:extLst>
            <a:ext uri="{FF2B5EF4-FFF2-40B4-BE49-F238E27FC236}">
              <a16:creationId xmlns:a16="http://schemas.microsoft.com/office/drawing/2014/main" id="{360C7CAB-FA9D-434B-9CA4-646B65153DCD}"/>
            </a:ext>
          </a:extLst>
        </xdr:cNvPr>
        <xdr:cNvCxnSpPr/>
      </xdr:nvCxnSpPr>
      <xdr:spPr>
        <a:xfrm>
          <a:off x="11798300" y="5606149"/>
          <a:ext cx="762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7" name="n_1aveValue債務償還比率">
          <a:extLst>
            <a:ext uri="{FF2B5EF4-FFF2-40B4-BE49-F238E27FC236}">
              <a16:creationId xmlns:a16="http://schemas.microsoft.com/office/drawing/2014/main" id="{23C39E91-8A87-490E-8C25-6F9330FF2319}"/>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8" name="n_2aveValue債務償還比率">
          <a:extLst>
            <a:ext uri="{FF2B5EF4-FFF2-40B4-BE49-F238E27FC236}">
              <a16:creationId xmlns:a16="http://schemas.microsoft.com/office/drawing/2014/main" id="{F11BD2D1-0E78-4F58-94FD-8B7526DABF08}"/>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9" name="n_3aveValue債務償還比率">
          <a:extLst>
            <a:ext uri="{FF2B5EF4-FFF2-40B4-BE49-F238E27FC236}">
              <a16:creationId xmlns:a16="http://schemas.microsoft.com/office/drawing/2014/main" id="{CDEE6FEF-A1D2-4168-ABC1-8751D5DB4F3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0" name="n_4aveValue債務償還比率">
          <a:extLst>
            <a:ext uri="{FF2B5EF4-FFF2-40B4-BE49-F238E27FC236}">
              <a16:creationId xmlns:a16="http://schemas.microsoft.com/office/drawing/2014/main" id="{CD466EA8-2E27-4562-91EF-26B91441DEA9}"/>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9058</xdr:rowOff>
    </xdr:from>
    <xdr:ext cx="469744" cy="259045"/>
    <xdr:sp macro="" textlink="">
      <xdr:nvSpPr>
        <xdr:cNvPr id="161" name="n_1mainValue債務償還比率">
          <a:extLst>
            <a:ext uri="{FF2B5EF4-FFF2-40B4-BE49-F238E27FC236}">
              <a16:creationId xmlns:a16="http://schemas.microsoft.com/office/drawing/2014/main" id="{BE1947C6-5821-4D93-BC19-8594C0C6B491}"/>
            </a:ext>
          </a:extLst>
        </xdr:cNvPr>
        <xdr:cNvSpPr txBox="1"/>
      </xdr:nvSpPr>
      <xdr:spPr>
        <a:xfrm>
          <a:off x="13836727" y="575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170330</xdr:rowOff>
    </xdr:from>
    <xdr:ext cx="469744" cy="259045"/>
    <xdr:sp macro="" textlink="">
      <xdr:nvSpPr>
        <xdr:cNvPr id="162" name="n_2mainValue債務償還比率">
          <a:extLst>
            <a:ext uri="{FF2B5EF4-FFF2-40B4-BE49-F238E27FC236}">
              <a16:creationId xmlns:a16="http://schemas.microsoft.com/office/drawing/2014/main" id="{F6270440-8CF8-4D59-A144-1DDDEE10BF17}"/>
            </a:ext>
          </a:extLst>
        </xdr:cNvPr>
        <xdr:cNvSpPr txBox="1"/>
      </xdr:nvSpPr>
      <xdr:spPr>
        <a:xfrm>
          <a:off x="13087427" y="574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109261</xdr:rowOff>
    </xdr:from>
    <xdr:ext cx="469744" cy="259045"/>
    <xdr:sp macro="" textlink="">
      <xdr:nvSpPr>
        <xdr:cNvPr id="163" name="n_3mainValue債務償還比率">
          <a:extLst>
            <a:ext uri="{FF2B5EF4-FFF2-40B4-BE49-F238E27FC236}">
              <a16:creationId xmlns:a16="http://schemas.microsoft.com/office/drawing/2014/main" id="{050E95F2-327E-4EFB-B903-E0FE9ABE0AEF}"/>
            </a:ext>
          </a:extLst>
        </xdr:cNvPr>
        <xdr:cNvSpPr txBox="1"/>
      </xdr:nvSpPr>
      <xdr:spPr>
        <a:xfrm>
          <a:off x="12325427" y="568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75951</xdr:rowOff>
    </xdr:from>
    <xdr:ext cx="469744" cy="259045"/>
    <xdr:sp macro="" textlink="">
      <xdr:nvSpPr>
        <xdr:cNvPr id="164" name="n_4mainValue債務償還比率">
          <a:extLst>
            <a:ext uri="{FF2B5EF4-FFF2-40B4-BE49-F238E27FC236}">
              <a16:creationId xmlns:a16="http://schemas.microsoft.com/office/drawing/2014/main" id="{D97BAA01-BD9F-4B6F-89E0-86A17B221C36}"/>
            </a:ext>
          </a:extLst>
        </xdr:cNvPr>
        <xdr:cNvSpPr txBox="1"/>
      </xdr:nvSpPr>
      <xdr:spPr>
        <a:xfrm>
          <a:off x="11563427" y="564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51595107-99AC-4004-B1F3-3D6EE60B945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262AF3F7-77CF-46E4-BDDF-879C55C2D93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CD0DE58-4C9F-4BBE-8D15-ECCACF2D4C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1FEB846B-0800-4DF5-8031-78F34D08C13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6D5FD923-76C5-4A4F-AAC4-48E6FDAB5BC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30E168A0-389A-43AB-A5A8-E1A339706D2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ED9224-087F-4040-B0C5-D178598396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38F9FF-16A3-4C39-BF3B-A11D3A013D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3271D7-0DF3-454C-8406-02A419B9DC5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F179B2-2697-4487-A371-9355A3FBB8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E8046E-52E8-4C5A-820D-D6B4F34CA4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F6695C-A19B-4295-8FF5-D504513A05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2A6D57-871B-42E5-9343-21BA0B2150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52C7719-6FBC-48AA-9220-605226F7AB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A1E405-903B-42CF-A28F-08B0030176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0C9B951-CE9C-41AD-B6FB-95B9E3DB72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2,543
2,481
590.80
4,593,524
4,555,537
35,707
2,669,605
5,278,778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385C00D-AE85-4A91-ADEA-91C1186AAB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F5C2E2-CDCC-4F75-90D5-800BAAE0984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F796C8B-B86A-43B6-A864-0E60B02473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CDC205-F9F4-4BB9-9AA7-397ECC3A32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88A059-CB9F-4F3A-ADFA-03F83A1A7C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3726E5A-0BA9-458D-9958-BD1FC176343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A41B10F-3B08-4154-AF0B-FA516F5225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05BEF5-DBDF-4FF0-80E8-E93DB1F97A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FF6D16-F7C9-4580-AD15-D8CF9E3461D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27CC07-0C50-4EE3-9BCF-9A914079F5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E4E4A1-88DE-41A6-85D5-5B4D326FEC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A2A0A4-E489-4815-A2D0-4525D1B619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5ADA7D1-81FF-4BE6-9C34-B48C89ACA31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8225B6-61D3-48CD-95C3-9FA9BEC54C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F5B93D-DF75-423C-8EB6-44FD2E0BE37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576D2D-6939-4F31-A043-5CA6FE8A61F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516054-D3FF-4112-B42D-AEC344BCDD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E55CDA-3C98-4BB2-AEE0-E42322501D3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EE7A65-5BF3-405B-B666-293CCDA60B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DAE7C23-2047-4AB4-98CB-0551A0A6690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0232734-4757-478D-801D-B5F2AC94BB0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B638619-773D-49D2-AE02-F7F0354BED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BF68B4-A988-4E0D-AF30-51E8F14D51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FDDCB7E-F0A7-4654-9A92-BF0F42E527B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80F67AD-8F35-4E88-8475-BE0B5C06ED6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BE027E9-65AC-4C08-8F3A-B9E882CD63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FC026C-184D-44E1-9E34-DF688F824CD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8F6F8C0-0B2D-4C43-9164-DF1ACAB489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DAD283-D718-4CFB-81BA-B95A5F758F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B26078-0B2A-4B4F-95BB-9B5E274CA87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A47DA2F-5A52-43CE-B9C1-A042BDD25B1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9FF333E-84E1-4649-9562-77FBD94DBA8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0A80CC4-0EFA-4E13-A6CD-18E4B32AA53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5D0890B-A26A-48AF-A123-A679BF7E37E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18025B-E300-49B7-B3E4-60C9A8D4773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AC723D6-DE61-4827-B135-88D9446CC98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FA7B465-070C-4022-8FE8-ADFAD4AD03C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A51ED10-A2E3-4C72-9BB7-BB4FBB10E51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E2838F1-94C9-421B-B17A-570A9BD8C6C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E64A681-9793-415C-ACC3-0AD7FBB9C53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656ACAC-D55A-410A-9BEB-E08F63ED0DD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063D3BC-31A3-4F38-8C07-7340BD4D6C0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5C4F207-DAFE-44F5-9B3E-82ECA1893DC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29BD901-FE33-41EC-BE1F-BD284B39543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1392911-08FE-480E-B0EC-EA26698BEA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7231F5E-9DAF-498A-A61A-9388C23E144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78CDC76C-4807-4BC2-87ED-2224CBBB5AE1}"/>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A9AE3F1C-2F09-4C52-AC74-4875602D32BF}"/>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D17E0B99-46CE-4196-A058-D8FE30F05942}"/>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3B284FD-D5B2-4899-A05C-82B3FB48F8B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F707C1B-6332-4D67-9965-C7AD09E9E50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3E3B7268-75AD-4EE4-AB85-9304D74131AF}"/>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95B2C1A3-C9EC-454C-8326-73B4F696AE04}"/>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97229499-5FDC-4745-831D-95D266E036D1}"/>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EDBB3242-B6DE-4389-92C6-1463D3FA2088}"/>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AC09EDE6-3C9B-4B02-8E3F-1B65FA57D336}"/>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D7FF1E29-8127-46B4-B6C5-6B8526E7C4BD}"/>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E468BBB-C93B-4541-A10B-320314B700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7E58D3-FAA3-43C6-9C3F-1F124B26565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A7EAE7-2A34-4C69-9964-92F8F855D1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288DE46-6CC3-4888-812B-82CAE8C346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35B2F81-9B50-450F-AFBC-EFB2D529DC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27033</xdr:rowOff>
    </xdr:from>
    <xdr:to>
      <xdr:col>24</xdr:col>
      <xdr:colOff>114300</xdr:colOff>
      <xdr:row>39</xdr:row>
      <xdr:rowOff>128633</xdr:rowOff>
    </xdr:to>
    <xdr:sp macro="" textlink="">
      <xdr:nvSpPr>
        <xdr:cNvPr id="74" name="楕円 73">
          <a:extLst>
            <a:ext uri="{FF2B5EF4-FFF2-40B4-BE49-F238E27FC236}">
              <a16:creationId xmlns:a16="http://schemas.microsoft.com/office/drawing/2014/main" id="{F76638DA-CD64-4700-B8F6-44C583BD46C8}"/>
            </a:ext>
          </a:extLst>
        </xdr:cNvPr>
        <xdr:cNvSpPr/>
      </xdr:nvSpPr>
      <xdr:spPr>
        <a:xfrm>
          <a:off x="4584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5460</xdr:rowOff>
    </xdr:from>
    <xdr:ext cx="405111" cy="259045"/>
    <xdr:sp macro="" textlink="">
      <xdr:nvSpPr>
        <xdr:cNvPr id="75" name="【道路】&#10;有形固定資産減価償却率該当値テキスト">
          <a:extLst>
            <a:ext uri="{FF2B5EF4-FFF2-40B4-BE49-F238E27FC236}">
              <a16:creationId xmlns:a16="http://schemas.microsoft.com/office/drawing/2014/main" id="{563D43D5-52B5-4B09-990D-1FD5EFA649C6}"/>
            </a:ext>
          </a:extLst>
        </xdr:cNvPr>
        <xdr:cNvSpPr txBox="1"/>
      </xdr:nvSpPr>
      <xdr:spPr>
        <a:xfrm>
          <a:off x="4673600"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6" name="楕円 75">
          <a:extLst>
            <a:ext uri="{FF2B5EF4-FFF2-40B4-BE49-F238E27FC236}">
              <a16:creationId xmlns:a16="http://schemas.microsoft.com/office/drawing/2014/main" id="{A99622B1-CBB1-406C-9C4A-BD9C7C042399}"/>
            </a:ext>
          </a:extLst>
        </xdr:cNvPr>
        <xdr:cNvSpPr/>
      </xdr:nvSpPr>
      <xdr:spPr>
        <a:xfrm>
          <a:off x="3746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45176</xdr:rowOff>
    </xdr:from>
    <xdr:to>
      <xdr:col>24</xdr:col>
      <xdr:colOff>63500</xdr:colOff>
      <xdr:row>39</xdr:row>
      <xdr:rowOff>77833</xdr:rowOff>
    </xdr:to>
    <xdr:cxnSp macro="">
      <xdr:nvCxnSpPr>
        <xdr:cNvPr id="77" name="直線コネクタ 76">
          <a:extLst>
            <a:ext uri="{FF2B5EF4-FFF2-40B4-BE49-F238E27FC236}">
              <a16:creationId xmlns:a16="http://schemas.microsoft.com/office/drawing/2014/main" id="{A02E45A1-7532-47E6-9A14-11F93BE5DF25}"/>
            </a:ext>
          </a:extLst>
        </xdr:cNvPr>
        <xdr:cNvCxnSpPr/>
      </xdr:nvCxnSpPr>
      <xdr:spPr>
        <a:xfrm>
          <a:off x="3797300" y="67317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133169</xdr:rowOff>
    </xdr:from>
    <xdr:to>
      <xdr:col>15</xdr:col>
      <xdr:colOff>101600</xdr:colOff>
      <xdr:row>39</xdr:row>
      <xdr:rowOff>63319</xdr:rowOff>
    </xdr:to>
    <xdr:sp macro="" textlink="">
      <xdr:nvSpPr>
        <xdr:cNvPr id="78" name="楕円 77">
          <a:extLst>
            <a:ext uri="{FF2B5EF4-FFF2-40B4-BE49-F238E27FC236}">
              <a16:creationId xmlns:a16="http://schemas.microsoft.com/office/drawing/2014/main" id="{6967A31A-B7B1-4662-BF38-827B9F1A5741}"/>
            </a:ext>
          </a:extLst>
        </xdr:cNvPr>
        <xdr:cNvSpPr/>
      </xdr:nvSpPr>
      <xdr:spPr>
        <a:xfrm>
          <a:off x="2857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45176</xdr:rowOff>
    </xdr:to>
    <xdr:cxnSp macro="">
      <xdr:nvCxnSpPr>
        <xdr:cNvPr id="79" name="直線コネクタ 78">
          <a:extLst>
            <a:ext uri="{FF2B5EF4-FFF2-40B4-BE49-F238E27FC236}">
              <a16:creationId xmlns:a16="http://schemas.microsoft.com/office/drawing/2014/main" id="{3C8E006B-47C8-4387-A462-00B947E443E6}"/>
            </a:ext>
          </a:extLst>
        </xdr:cNvPr>
        <xdr:cNvCxnSpPr/>
      </xdr:nvCxnSpPr>
      <xdr:spPr>
        <a:xfrm>
          <a:off x="2908300" y="66990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a:extLst>
            <a:ext uri="{FF2B5EF4-FFF2-40B4-BE49-F238E27FC236}">
              <a16:creationId xmlns:a16="http://schemas.microsoft.com/office/drawing/2014/main" id="{E9455B73-3ECC-4EEA-89DC-DD3704395846}"/>
            </a:ext>
          </a:extLst>
        </xdr:cNvPr>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39</xdr:row>
      <xdr:rowOff>12519</xdr:rowOff>
    </xdr:to>
    <xdr:cxnSp macro="">
      <xdr:nvCxnSpPr>
        <xdr:cNvPr id="81" name="直線コネクタ 80">
          <a:extLst>
            <a:ext uri="{FF2B5EF4-FFF2-40B4-BE49-F238E27FC236}">
              <a16:creationId xmlns:a16="http://schemas.microsoft.com/office/drawing/2014/main" id="{C322048F-1352-4C9D-8051-DDBBD87C4836}"/>
            </a:ext>
          </a:extLst>
        </xdr:cNvPr>
        <xdr:cNvCxnSpPr/>
      </xdr:nvCxnSpPr>
      <xdr:spPr>
        <a:xfrm>
          <a:off x="2019300" y="666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67854</xdr:rowOff>
    </xdr:from>
    <xdr:to>
      <xdr:col>6</xdr:col>
      <xdr:colOff>38100</xdr:colOff>
      <xdr:row>38</xdr:row>
      <xdr:rowOff>169454</xdr:rowOff>
    </xdr:to>
    <xdr:sp macro="" textlink="">
      <xdr:nvSpPr>
        <xdr:cNvPr id="82" name="楕円 81">
          <a:extLst>
            <a:ext uri="{FF2B5EF4-FFF2-40B4-BE49-F238E27FC236}">
              <a16:creationId xmlns:a16="http://schemas.microsoft.com/office/drawing/2014/main" id="{D67ABCC9-F2F7-4636-AAF1-2407AD50ECF1}"/>
            </a:ext>
          </a:extLst>
        </xdr:cNvPr>
        <xdr:cNvSpPr/>
      </xdr:nvSpPr>
      <xdr:spPr>
        <a:xfrm>
          <a:off x="107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151312</xdr:rowOff>
    </xdr:to>
    <xdr:cxnSp macro="">
      <xdr:nvCxnSpPr>
        <xdr:cNvPr id="83" name="直線コネクタ 82">
          <a:extLst>
            <a:ext uri="{FF2B5EF4-FFF2-40B4-BE49-F238E27FC236}">
              <a16:creationId xmlns:a16="http://schemas.microsoft.com/office/drawing/2014/main" id="{DA32C808-9259-4656-8BF1-927EC3DAC42A}"/>
            </a:ext>
          </a:extLst>
        </xdr:cNvPr>
        <xdr:cNvCxnSpPr/>
      </xdr:nvCxnSpPr>
      <xdr:spPr>
        <a:xfrm>
          <a:off x="1130300" y="6633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95612C5E-25EF-4281-ABBC-7E2204732FB3}"/>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7D3736FE-6442-4E91-86F0-404697301DD6}"/>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87C19D17-3F3B-4767-AE67-62B7C1F85739}"/>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F55A728A-1CC2-4740-AC05-647C80E03723}"/>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88" name="n_1mainValue【道路】&#10;有形固定資産減価償却率">
          <a:extLst>
            <a:ext uri="{FF2B5EF4-FFF2-40B4-BE49-F238E27FC236}">
              <a16:creationId xmlns:a16="http://schemas.microsoft.com/office/drawing/2014/main" id="{6817AD0A-AC5F-43A5-86B3-8460479593EE}"/>
            </a:ext>
          </a:extLst>
        </xdr:cNvPr>
        <xdr:cNvSpPr txBox="1"/>
      </xdr:nvSpPr>
      <xdr:spPr>
        <a:xfrm>
          <a:off x="3582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54446</xdr:rowOff>
    </xdr:from>
    <xdr:ext cx="405111" cy="259045"/>
    <xdr:sp macro="" textlink="">
      <xdr:nvSpPr>
        <xdr:cNvPr id="89" name="n_2mainValue【道路】&#10;有形固定資産減価償却率">
          <a:extLst>
            <a:ext uri="{FF2B5EF4-FFF2-40B4-BE49-F238E27FC236}">
              <a16:creationId xmlns:a16="http://schemas.microsoft.com/office/drawing/2014/main" id="{50525210-AE84-4551-BF3C-FF1442531E24}"/>
            </a:ext>
          </a:extLst>
        </xdr:cNvPr>
        <xdr:cNvSpPr txBox="1"/>
      </xdr:nvSpPr>
      <xdr:spPr>
        <a:xfrm>
          <a:off x="2705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90" name="n_3mainValue【道路】&#10;有形固定資産減価償却率">
          <a:extLst>
            <a:ext uri="{FF2B5EF4-FFF2-40B4-BE49-F238E27FC236}">
              <a16:creationId xmlns:a16="http://schemas.microsoft.com/office/drawing/2014/main" id="{96E2C02E-3971-4A6D-999E-2F12B1757DAE}"/>
            </a:ext>
          </a:extLst>
        </xdr:cNvPr>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160581</xdr:rowOff>
    </xdr:from>
    <xdr:ext cx="405111" cy="259045"/>
    <xdr:sp macro="" textlink="">
      <xdr:nvSpPr>
        <xdr:cNvPr id="91" name="n_4mainValue【道路】&#10;有形固定資産減価償却率">
          <a:extLst>
            <a:ext uri="{FF2B5EF4-FFF2-40B4-BE49-F238E27FC236}">
              <a16:creationId xmlns:a16="http://schemas.microsoft.com/office/drawing/2014/main" id="{A473DEA8-C92D-480F-96F0-C7BD6EDBC0AA}"/>
            </a:ext>
          </a:extLst>
        </xdr:cNvPr>
        <xdr:cNvSpPr txBox="1"/>
      </xdr:nvSpPr>
      <xdr:spPr>
        <a:xfrm>
          <a:off x="927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845B9E3-D358-4E96-89A4-B4D845EF09D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729EFE5-BE17-4768-AC70-9E22C77E96A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B9FADB8-A6B7-406A-B637-9B1415C7EF8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535CC7C-70EA-44F4-8118-435E94FEF2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F6C3F60-B591-44EC-8B38-853C78D5CB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2C48BAB-4BF8-42BD-B3A1-FA81C631E98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07A9CAC-DBA4-41B0-ABFA-EABFE584B8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0AC5EC4-545A-48A7-8349-050E92770D1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21F0532-2B7A-490F-BD5E-D024E202D55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5C3C51F-8536-4A27-9C7B-7C0F6E0C7AF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FC77AB0-CDF4-4975-8E7E-3CD7548ABC8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7FBAADF-C58E-4ADF-A69E-45231544B75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A3BB322-EBC7-4EE9-904B-53EFBCB96F4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FF1F1A11-18F5-4A05-B4C4-C65DBA65F5E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615ECD5-1452-45B6-97A1-8B229E97C0F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073081C-B32B-46E7-AEBA-D68DF31E771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75190F7-2688-4D95-9DC4-CF888EF9287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DE89228E-278F-47AE-931E-FF8729E36A8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F7CF28A-D4BD-4F7B-8103-CF582ACDCCC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4A244B79-85BB-4878-835C-8AF39D13C0F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831DAF0-2529-4751-A5F6-47ADB06916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30868A20-65FA-48B9-A52A-521B615D19E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2529ACC-7AF6-49A3-9AF3-C9BB2DE9FD0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4204EA9F-C457-4899-879F-BF70063F8CF8}"/>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D33DD5DB-B979-4FEA-BA52-FEBC568D3629}"/>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83C28BE0-0EF6-4BB9-B1BB-8387AD8CC966}"/>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6CCB8BBA-0CCF-48A0-B06C-6253E40E3AFC}"/>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65D92246-CD11-4310-A7AD-5C8163CE90EF}"/>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28B7E0C4-2649-47D5-B307-4F5F0ED162BF}"/>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6D360812-2A31-49D9-8A9D-8538E3777658}"/>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42FCCBD-6774-4216-BA9A-52580E37049B}"/>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29A70F4E-78DD-4A6C-A07C-9AE93AAE46A5}"/>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2D793BE1-0A2F-40DC-AAE3-1EB20A8ED15B}"/>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6BD51523-05B7-4434-8F0D-B11065F41111}"/>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EA1E5DA-E996-4088-A23C-0FA4B4DA51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BBED5F7-73B9-4186-A2C4-8D47E0D330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640E69D-CA8A-477F-9CE0-DF0315D45D7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AC089C4-C132-469D-A840-F97167C76E9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29BE3E3-5528-406B-BCF4-C0D29A110E3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31536</xdr:rowOff>
    </xdr:from>
    <xdr:to>
      <xdr:col>55</xdr:col>
      <xdr:colOff>50800</xdr:colOff>
      <xdr:row>41</xdr:row>
      <xdr:rowOff>133136</xdr:rowOff>
    </xdr:to>
    <xdr:sp macro="" textlink="">
      <xdr:nvSpPr>
        <xdr:cNvPr id="131" name="楕円 130">
          <a:extLst>
            <a:ext uri="{FF2B5EF4-FFF2-40B4-BE49-F238E27FC236}">
              <a16:creationId xmlns:a16="http://schemas.microsoft.com/office/drawing/2014/main" id="{88971E28-9B75-453A-AF0E-33A84D03DB68}"/>
            </a:ext>
          </a:extLst>
        </xdr:cNvPr>
        <xdr:cNvSpPr/>
      </xdr:nvSpPr>
      <xdr:spPr>
        <a:xfrm>
          <a:off x="10426700" y="70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143662</xdr:rowOff>
    </xdr:from>
    <xdr:ext cx="534377" cy="259045"/>
    <xdr:sp macro="" textlink="">
      <xdr:nvSpPr>
        <xdr:cNvPr id="132" name="【道路】&#10;一人当たり延長該当値テキスト">
          <a:extLst>
            <a:ext uri="{FF2B5EF4-FFF2-40B4-BE49-F238E27FC236}">
              <a16:creationId xmlns:a16="http://schemas.microsoft.com/office/drawing/2014/main" id="{EF298CC7-F61B-4313-BB33-6D88B1C28FB9}"/>
            </a:ext>
          </a:extLst>
        </xdr:cNvPr>
        <xdr:cNvSpPr txBox="1"/>
      </xdr:nvSpPr>
      <xdr:spPr>
        <a:xfrm>
          <a:off x="10515600" y="70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35558</xdr:rowOff>
    </xdr:from>
    <xdr:to>
      <xdr:col>50</xdr:col>
      <xdr:colOff>165100</xdr:colOff>
      <xdr:row>41</xdr:row>
      <xdr:rowOff>137158</xdr:rowOff>
    </xdr:to>
    <xdr:sp macro="" textlink="">
      <xdr:nvSpPr>
        <xdr:cNvPr id="133" name="楕円 132">
          <a:extLst>
            <a:ext uri="{FF2B5EF4-FFF2-40B4-BE49-F238E27FC236}">
              <a16:creationId xmlns:a16="http://schemas.microsoft.com/office/drawing/2014/main" id="{BB6038B6-9F24-4D61-9C64-1DAD6C56429E}"/>
            </a:ext>
          </a:extLst>
        </xdr:cNvPr>
        <xdr:cNvSpPr/>
      </xdr:nvSpPr>
      <xdr:spPr>
        <a:xfrm>
          <a:off x="9588500" y="70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82336</xdr:rowOff>
    </xdr:from>
    <xdr:to>
      <xdr:col>55</xdr:col>
      <xdr:colOff>0</xdr:colOff>
      <xdr:row>41</xdr:row>
      <xdr:rowOff>86358</xdr:rowOff>
    </xdr:to>
    <xdr:cxnSp macro="">
      <xdr:nvCxnSpPr>
        <xdr:cNvPr id="134" name="直線コネクタ 133">
          <a:extLst>
            <a:ext uri="{FF2B5EF4-FFF2-40B4-BE49-F238E27FC236}">
              <a16:creationId xmlns:a16="http://schemas.microsoft.com/office/drawing/2014/main" id="{6AB77C16-0FF7-4C8F-B832-00548A4D6EC4}"/>
            </a:ext>
          </a:extLst>
        </xdr:cNvPr>
        <xdr:cNvCxnSpPr/>
      </xdr:nvCxnSpPr>
      <xdr:spPr>
        <a:xfrm flipV="1">
          <a:off x="9639300" y="711178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38577</xdr:rowOff>
    </xdr:from>
    <xdr:to>
      <xdr:col>46</xdr:col>
      <xdr:colOff>38100</xdr:colOff>
      <xdr:row>41</xdr:row>
      <xdr:rowOff>140177</xdr:rowOff>
    </xdr:to>
    <xdr:sp macro="" textlink="">
      <xdr:nvSpPr>
        <xdr:cNvPr id="135" name="楕円 134">
          <a:extLst>
            <a:ext uri="{FF2B5EF4-FFF2-40B4-BE49-F238E27FC236}">
              <a16:creationId xmlns:a16="http://schemas.microsoft.com/office/drawing/2014/main" id="{4D516AC8-90D9-440C-9E77-099EB1FF9FFD}"/>
            </a:ext>
          </a:extLst>
        </xdr:cNvPr>
        <xdr:cNvSpPr/>
      </xdr:nvSpPr>
      <xdr:spPr>
        <a:xfrm>
          <a:off x="8699500" y="70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86358</xdr:rowOff>
    </xdr:from>
    <xdr:to>
      <xdr:col>50</xdr:col>
      <xdr:colOff>114300</xdr:colOff>
      <xdr:row>41</xdr:row>
      <xdr:rowOff>89377</xdr:rowOff>
    </xdr:to>
    <xdr:cxnSp macro="">
      <xdr:nvCxnSpPr>
        <xdr:cNvPr id="136" name="直線コネクタ 135">
          <a:extLst>
            <a:ext uri="{FF2B5EF4-FFF2-40B4-BE49-F238E27FC236}">
              <a16:creationId xmlns:a16="http://schemas.microsoft.com/office/drawing/2014/main" id="{CA462B8D-41BA-4D14-B94C-3484962DCE67}"/>
            </a:ext>
          </a:extLst>
        </xdr:cNvPr>
        <xdr:cNvCxnSpPr/>
      </xdr:nvCxnSpPr>
      <xdr:spPr>
        <a:xfrm flipV="1">
          <a:off x="8750300" y="7115808"/>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39808</xdr:rowOff>
    </xdr:from>
    <xdr:to>
      <xdr:col>41</xdr:col>
      <xdr:colOff>101600</xdr:colOff>
      <xdr:row>41</xdr:row>
      <xdr:rowOff>141408</xdr:rowOff>
    </xdr:to>
    <xdr:sp macro="" textlink="">
      <xdr:nvSpPr>
        <xdr:cNvPr id="137" name="楕円 136">
          <a:extLst>
            <a:ext uri="{FF2B5EF4-FFF2-40B4-BE49-F238E27FC236}">
              <a16:creationId xmlns:a16="http://schemas.microsoft.com/office/drawing/2014/main" id="{6AFF5456-11C6-46B1-B865-AA8FA7D522D2}"/>
            </a:ext>
          </a:extLst>
        </xdr:cNvPr>
        <xdr:cNvSpPr/>
      </xdr:nvSpPr>
      <xdr:spPr>
        <a:xfrm>
          <a:off x="7810500" y="70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89377</xdr:rowOff>
    </xdr:from>
    <xdr:to>
      <xdr:col>45</xdr:col>
      <xdr:colOff>177800</xdr:colOff>
      <xdr:row>41</xdr:row>
      <xdr:rowOff>90608</xdr:rowOff>
    </xdr:to>
    <xdr:cxnSp macro="">
      <xdr:nvCxnSpPr>
        <xdr:cNvPr id="138" name="直線コネクタ 137">
          <a:extLst>
            <a:ext uri="{FF2B5EF4-FFF2-40B4-BE49-F238E27FC236}">
              <a16:creationId xmlns:a16="http://schemas.microsoft.com/office/drawing/2014/main" id="{EF6CED65-EA8B-45CE-9045-CF56F92A62B3}"/>
            </a:ext>
          </a:extLst>
        </xdr:cNvPr>
        <xdr:cNvCxnSpPr/>
      </xdr:nvCxnSpPr>
      <xdr:spPr>
        <a:xfrm flipV="1">
          <a:off x="7861300" y="7118827"/>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42503</xdr:rowOff>
    </xdr:from>
    <xdr:to>
      <xdr:col>36</xdr:col>
      <xdr:colOff>165100</xdr:colOff>
      <xdr:row>41</xdr:row>
      <xdr:rowOff>144103</xdr:rowOff>
    </xdr:to>
    <xdr:sp macro="" textlink="">
      <xdr:nvSpPr>
        <xdr:cNvPr id="139" name="楕円 138">
          <a:extLst>
            <a:ext uri="{FF2B5EF4-FFF2-40B4-BE49-F238E27FC236}">
              <a16:creationId xmlns:a16="http://schemas.microsoft.com/office/drawing/2014/main" id="{4078B05D-3C5F-440E-AE92-CA108C549477}"/>
            </a:ext>
          </a:extLst>
        </xdr:cNvPr>
        <xdr:cNvSpPr/>
      </xdr:nvSpPr>
      <xdr:spPr>
        <a:xfrm>
          <a:off x="6921500" y="70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90608</xdr:rowOff>
    </xdr:from>
    <xdr:to>
      <xdr:col>41</xdr:col>
      <xdr:colOff>50800</xdr:colOff>
      <xdr:row>41</xdr:row>
      <xdr:rowOff>93303</xdr:rowOff>
    </xdr:to>
    <xdr:cxnSp macro="">
      <xdr:nvCxnSpPr>
        <xdr:cNvPr id="140" name="直線コネクタ 139">
          <a:extLst>
            <a:ext uri="{FF2B5EF4-FFF2-40B4-BE49-F238E27FC236}">
              <a16:creationId xmlns:a16="http://schemas.microsoft.com/office/drawing/2014/main" id="{17021C0E-1758-4401-9708-763DF055E383}"/>
            </a:ext>
          </a:extLst>
        </xdr:cNvPr>
        <xdr:cNvCxnSpPr/>
      </xdr:nvCxnSpPr>
      <xdr:spPr>
        <a:xfrm flipV="1">
          <a:off x="6972300" y="7120058"/>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4F0AB8FE-71D7-4060-9CFC-98E006F73FAC}"/>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80741C83-9B65-4354-B5A3-59CF427FFB25}"/>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8BDF691E-6E4E-4E18-852F-82C26686D476}"/>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ECE6A765-0053-48F5-98F6-6B8D7792EF09}"/>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128285</xdr:rowOff>
    </xdr:from>
    <xdr:ext cx="534377" cy="259045"/>
    <xdr:sp macro="" textlink="">
      <xdr:nvSpPr>
        <xdr:cNvPr id="145" name="n_1mainValue【道路】&#10;一人当たり延長">
          <a:extLst>
            <a:ext uri="{FF2B5EF4-FFF2-40B4-BE49-F238E27FC236}">
              <a16:creationId xmlns:a16="http://schemas.microsoft.com/office/drawing/2014/main" id="{9A1670F0-51E6-45B1-8375-78A6EA5080C0}"/>
            </a:ext>
          </a:extLst>
        </xdr:cNvPr>
        <xdr:cNvSpPr txBox="1"/>
      </xdr:nvSpPr>
      <xdr:spPr>
        <a:xfrm>
          <a:off x="9359411" y="715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131304</xdr:rowOff>
    </xdr:from>
    <xdr:ext cx="534377" cy="259045"/>
    <xdr:sp macro="" textlink="">
      <xdr:nvSpPr>
        <xdr:cNvPr id="146" name="n_2mainValue【道路】&#10;一人当たり延長">
          <a:extLst>
            <a:ext uri="{FF2B5EF4-FFF2-40B4-BE49-F238E27FC236}">
              <a16:creationId xmlns:a16="http://schemas.microsoft.com/office/drawing/2014/main" id="{C260C09B-D2E6-4F19-9893-1087A6CE3691}"/>
            </a:ext>
          </a:extLst>
        </xdr:cNvPr>
        <xdr:cNvSpPr txBox="1"/>
      </xdr:nvSpPr>
      <xdr:spPr>
        <a:xfrm>
          <a:off x="8483111" y="71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132535</xdr:rowOff>
    </xdr:from>
    <xdr:ext cx="534377" cy="259045"/>
    <xdr:sp macro="" textlink="">
      <xdr:nvSpPr>
        <xdr:cNvPr id="147" name="n_3mainValue【道路】&#10;一人当たり延長">
          <a:extLst>
            <a:ext uri="{FF2B5EF4-FFF2-40B4-BE49-F238E27FC236}">
              <a16:creationId xmlns:a16="http://schemas.microsoft.com/office/drawing/2014/main" id="{C218B613-23B8-45A7-9584-05A0D6BCEAE4}"/>
            </a:ext>
          </a:extLst>
        </xdr:cNvPr>
        <xdr:cNvSpPr txBox="1"/>
      </xdr:nvSpPr>
      <xdr:spPr>
        <a:xfrm>
          <a:off x="7594111" y="71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135230</xdr:rowOff>
    </xdr:from>
    <xdr:ext cx="534377" cy="259045"/>
    <xdr:sp macro="" textlink="">
      <xdr:nvSpPr>
        <xdr:cNvPr id="148" name="n_4mainValue【道路】&#10;一人当たり延長">
          <a:extLst>
            <a:ext uri="{FF2B5EF4-FFF2-40B4-BE49-F238E27FC236}">
              <a16:creationId xmlns:a16="http://schemas.microsoft.com/office/drawing/2014/main" id="{03F8B4B8-9A5E-4B2D-A722-F5068A42BEA8}"/>
            </a:ext>
          </a:extLst>
        </xdr:cNvPr>
        <xdr:cNvSpPr txBox="1"/>
      </xdr:nvSpPr>
      <xdr:spPr>
        <a:xfrm>
          <a:off x="6705111" y="716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55DD1CB-02DA-4899-9FE8-E2048105876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637603D-3F0D-4587-B958-833E3D0897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3207797-7C5A-4C33-ABBC-2F93006A8ED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93ABB90-C2D4-48C1-BDD8-AB7E7CB11E2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3FF0E8B-191B-481A-93D0-930811E77D8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8364BBA-D257-48AB-A5E4-56C560E80E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6125CDD-7282-45FF-84C1-0D0A6AB6C9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DD3A212-F5B6-430F-B7E8-8315BAB019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C79D322-2E87-4142-B6DD-6299B55CEC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2DE54BA-694D-4E6A-AC56-E9BE026E06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697D90C-690D-4F58-A779-73FDA186265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B649BF6-27F8-4029-B5C7-AF66A6FB2A0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9EE2235-7483-4092-A632-5128D0FDDA8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7C7F881-5C59-4216-88C1-F9F2D6968A2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4E8FBEF-26D2-4E3D-ACEE-D0376B798A7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A372398-1EE8-4AB9-9F70-655FB72E977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40C29D9-07DB-4A01-B3E8-931DDC9DF86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0855179-571B-47D9-901E-9759CB74CB7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DFA55DE-8602-49D3-9EB5-2210BCA33F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797772D-36ED-430D-8EA8-3B7FF79CFFB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F0404FD-7433-4467-BFFB-78B86633F32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52B1C56-D1F6-4F03-9EAD-F4E26530223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692A67B-FCFC-49DD-9BF8-E425CCB0932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7220D15-F08F-4108-B2D7-FF83BA48AB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E9A98C9-9799-47A0-91B6-9A4B76BB910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815C25C6-CEFE-494A-A0E3-C969164BC958}"/>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7A908031-9F79-413C-B0CE-AAF5F4E15AE1}"/>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18265ED9-339E-4D89-AB2B-A70B5AF2F969}"/>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68747415-8033-473C-BA00-841A3FEEA65E}"/>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52E02BB2-A8F1-4A11-A584-3AEB3BD4351E}"/>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CDD555A-639F-4B96-BCB8-582784561781}"/>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EBE9A265-A024-4455-BD40-DD06652F3967}"/>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919F2211-574E-4B2D-8EDB-1C3BE55F3C18}"/>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3A47CD98-0A60-4844-8F37-3C3FE91125FD}"/>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FE0A4196-EFB7-4FA0-9D5F-B9D90F4DEC5F}"/>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96BE14E7-E8AA-4607-9011-9B49F893D587}"/>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E6B7A47-773B-43E1-859B-01B1EDD43B9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A40EEBE-5901-4B6E-ADC2-0798451E58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1394593-0994-40E7-9361-11EC93CA4C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F613834-DCF0-486F-BAA0-18D19FB412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269A191-DA14-4A41-B8DC-D177918CAF3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90" name="楕円 189">
          <a:extLst>
            <a:ext uri="{FF2B5EF4-FFF2-40B4-BE49-F238E27FC236}">
              <a16:creationId xmlns:a16="http://schemas.microsoft.com/office/drawing/2014/main" id="{061D38AF-28B2-4014-9DFC-820BCF13514A}"/>
            </a:ext>
          </a:extLst>
        </xdr:cNvPr>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11265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B28D550-824B-4F8E-B875-B1B14ACE932E}"/>
            </a:ext>
          </a:extLst>
        </xdr:cNvPr>
        <xdr:cNvSpPr txBox="1"/>
      </xdr:nvSpPr>
      <xdr:spPr>
        <a:xfrm>
          <a:off x="4673600" y="1012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92" name="楕円 191">
          <a:extLst>
            <a:ext uri="{FF2B5EF4-FFF2-40B4-BE49-F238E27FC236}">
              <a16:creationId xmlns:a16="http://schemas.microsoft.com/office/drawing/2014/main" id="{A10EE15B-ECD5-42DC-BEF8-315DB64AADF5}"/>
            </a:ext>
          </a:extLst>
        </xdr:cNvPr>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39188</xdr:rowOff>
    </xdr:to>
    <xdr:cxnSp macro="">
      <xdr:nvCxnSpPr>
        <xdr:cNvPr id="193" name="直線コネクタ 192">
          <a:extLst>
            <a:ext uri="{FF2B5EF4-FFF2-40B4-BE49-F238E27FC236}">
              <a16:creationId xmlns:a16="http://schemas.microsoft.com/office/drawing/2014/main" id="{86568DF3-CA1B-4709-AF1B-F702FED60FF4}"/>
            </a:ext>
          </a:extLst>
        </xdr:cNvPr>
        <xdr:cNvCxnSpPr/>
      </xdr:nvCxnSpPr>
      <xdr:spPr>
        <a:xfrm>
          <a:off x="3797300" y="102984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94" name="楕円 193">
          <a:extLst>
            <a:ext uri="{FF2B5EF4-FFF2-40B4-BE49-F238E27FC236}">
              <a16:creationId xmlns:a16="http://schemas.microsoft.com/office/drawing/2014/main" id="{0BF207DB-6115-4FFF-8B77-A48C1E4E9889}"/>
            </a:ext>
          </a:extLst>
        </xdr:cNvPr>
        <xdr:cNvSpPr/>
      </xdr:nvSpPr>
      <xdr:spPr>
        <a:xfrm>
          <a:off x="2857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60</xdr:row>
      <xdr:rowOff>11430</xdr:rowOff>
    </xdr:to>
    <xdr:cxnSp macro="">
      <xdr:nvCxnSpPr>
        <xdr:cNvPr id="195" name="直線コネクタ 194">
          <a:extLst>
            <a:ext uri="{FF2B5EF4-FFF2-40B4-BE49-F238E27FC236}">
              <a16:creationId xmlns:a16="http://schemas.microsoft.com/office/drawing/2014/main" id="{93F18DAD-07DC-490F-B779-B08C69AFD455}"/>
            </a:ext>
          </a:extLst>
        </xdr:cNvPr>
        <xdr:cNvCxnSpPr/>
      </xdr:nvCxnSpPr>
      <xdr:spPr>
        <a:xfrm>
          <a:off x="2908300" y="102706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76563</xdr:rowOff>
    </xdr:from>
    <xdr:to>
      <xdr:col>10</xdr:col>
      <xdr:colOff>165100</xdr:colOff>
      <xdr:row>60</xdr:row>
      <xdr:rowOff>6713</xdr:rowOff>
    </xdr:to>
    <xdr:sp macro="" textlink="">
      <xdr:nvSpPr>
        <xdr:cNvPr id="196" name="楕円 195">
          <a:extLst>
            <a:ext uri="{FF2B5EF4-FFF2-40B4-BE49-F238E27FC236}">
              <a16:creationId xmlns:a16="http://schemas.microsoft.com/office/drawing/2014/main" id="{B18BABB9-4BD0-43C1-9E5D-45531830D759}"/>
            </a:ext>
          </a:extLst>
        </xdr:cNvPr>
        <xdr:cNvSpPr/>
      </xdr:nvSpPr>
      <xdr:spPr>
        <a:xfrm>
          <a:off x="1968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127363</xdr:rowOff>
    </xdr:from>
    <xdr:to>
      <xdr:col>15</xdr:col>
      <xdr:colOff>50800</xdr:colOff>
      <xdr:row>59</xdr:row>
      <xdr:rowOff>155122</xdr:rowOff>
    </xdr:to>
    <xdr:cxnSp macro="">
      <xdr:nvCxnSpPr>
        <xdr:cNvPr id="197" name="直線コネクタ 196">
          <a:extLst>
            <a:ext uri="{FF2B5EF4-FFF2-40B4-BE49-F238E27FC236}">
              <a16:creationId xmlns:a16="http://schemas.microsoft.com/office/drawing/2014/main" id="{1541C09B-F760-49E8-AAA8-D6E0D34FF9F9}"/>
            </a:ext>
          </a:extLst>
        </xdr:cNvPr>
        <xdr:cNvCxnSpPr/>
      </xdr:nvCxnSpPr>
      <xdr:spPr>
        <a:xfrm>
          <a:off x="2019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48804</xdr:rowOff>
    </xdr:from>
    <xdr:to>
      <xdr:col>6</xdr:col>
      <xdr:colOff>38100</xdr:colOff>
      <xdr:row>59</xdr:row>
      <xdr:rowOff>150404</xdr:rowOff>
    </xdr:to>
    <xdr:sp macro="" textlink="">
      <xdr:nvSpPr>
        <xdr:cNvPr id="198" name="楕円 197">
          <a:extLst>
            <a:ext uri="{FF2B5EF4-FFF2-40B4-BE49-F238E27FC236}">
              <a16:creationId xmlns:a16="http://schemas.microsoft.com/office/drawing/2014/main" id="{96A5D1DC-4C35-40AF-BD67-7F40C852F155}"/>
            </a:ext>
          </a:extLst>
        </xdr:cNvPr>
        <xdr:cNvSpPr/>
      </xdr:nvSpPr>
      <xdr:spPr>
        <a:xfrm>
          <a:off x="1079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99604</xdr:rowOff>
    </xdr:from>
    <xdr:to>
      <xdr:col>10</xdr:col>
      <xdr:colOff>114300</xdr:colOff>
      <xdr:row>59</xdr:row>
      <xdr:rowOff>127363</xdr:rowOff>
    </xdr:to>
    <xdr:cxnSp macro="">
      <xdr:nvCxnSpPr>
        <xdr:cNvPr id="199" name="直線コネクタ 198">
          <a:extLst>
            <a:ext uri="{FF2B5EF4-FFF2-40B4-BE49-F238E27FC236}">
              <a16:creationId xmlns:a16="http://schemas.microsoft.com/office/drawing/2014/main" id="{17DE3912-5E1F-4F0A-9D2F-F61260CB7ACE}"/>
            </a:ext>
          </a:extLst>
        </xdr:cNvPr>
        <xdr:cNvCxnSpPr/>
      </xdr:nvCxnSpPr>
      <xdr:spPr>
        <a:xfrm>
          <a:off x="1130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B372D75-6E83-4A6F-A6A0-FCBBF8D79925}"/>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B32FE92-AF00-4EBC-B99A-2DD021D2F0F5}"/>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CA5A938-5410-44AE-B943-1EA23580BCAA}"/>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59D9E9F-05C5-43F3-BACA-2F0C790760E1}"/>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BB72C4F-D754-47EA-9916-0042F9C80CCE}"/>
            </a:ext>
          </a:extLst>
        </xdr:cNvPr>
        <xdr:cNvSpPr txBox="1"/>
      </xdr:nvSpPr>
      <xdr:spPr>
        <a:xfrm>
          <a:off x="358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50999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8FF28679-6824-4CCF-B74C-157233121A48}"/>
            </a:ext>
          </a:extLst>
        </xdr:cNvPr>
        <xdr:cNvSpPr txBox="1"/>
      </xdr:nvSpPr>
      <xdr:spPr>
        <a:xfrm>
          <a:off x="2705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6640D054-F7AA-49B6-B2B1-90F4B05DBFE3}"/>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166931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7B539BD-BC11-435C-B728-D1A500F2EA80}"/>
            </a:ext>
          </a:extLst>
        </xdr:cNvPr>
        <xdr:cNvSpPr txBox="1"/>
      </xdr:nvSpPr>
      <xdr:spPr>
        <a:xfrm>
          <a:off x="927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BEE64B5-3680-471A-B662-F40A4A4C9D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86A6427-45F3-42BC-BE2E-7EBF5273E33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79B212F-A00D-4E74-BE99-E1ACF55CFC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9A43D7F-6C54-4614-9B9D-4BA905E5AA9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68CF5B6-B506-4DC2-9C4D-C12BBEC032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66B2000-CAA4-48F6-85B7-B8B387B1FFE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1A731AB-7815-46FC-AAF0-CF600936945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89511D8-DBE5-4BB8-8027-13B2C59FA73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0E62A2B-0FC4-46FB-A658-75857137C91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1AEF460-8B0F-49E5-8EFC-2DBD9C1D8B8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9AEA4891-6775-4933-9C52-812E25D40C4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E90EE78-41A6-4278-AE59-904DA6C33A8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48F1A962-71CE-4569-A8F2-AF2AC7CBC44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E045E3BB-DA37-48B8-BD09-9EA786A0AC0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A4E476DA-29B8-4749-A3C3-82145DD4A09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6E549EC6-EF7A-4FE3-9900-C800EBDD272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E2336714-F71E-484C-8CCD-9F933F644D6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67AE6F1-83BA-4042-9478-183BE013D15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9C68859C-956B-4C15-90BA-F783B5889F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4B206548-8E7A-43A4-A4D3-45351C79FBA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8F939B6-1F60-4FF6-A7AE-4907E2A5BA3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27A08179-F195-43BB-8554-CF87F626D469}"/>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DFE6A13D-5592-48F4-B4C8-52AABE70E044}"/>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4DA651A5-A69E-4301-8A83-7C7125EDFF46}"/>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5B98725-DCF4-4C34-B951-527D33DF4CE8}"/>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706656DF-835F-44BC-925A-28AA47367884}"/>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1660A6AC-799F-4FE1-8757-FA6503001B69}"/>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8C7C07AD-A210-4D13-8654-5F1F1D8DDCCB}"/>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868DB2DC-0CDF-4BD2-A2ED-2ADEA7F883DE}"/>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87D54485-8DFA-4D2B-8F0A-6949B046108D}"/>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B6AF86B7-1CBF-4B28-A60D-D2109AFFC79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ED38956-6D9D-4933-B6F8-9B13842BB40B}"/>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A97C1B4-79A5-45CE-BFC1-C07E5112DA3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1DF7804-BD15-43D5-BF46-05CD23AA446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8E2F61E-7AE0-415F-BAD6-F7CECD91F8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BA54E56-5ACC-40AA-BB07-1FEFB26DAD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6A6DD98-F62D-4BC0-8998-93F940C48B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87532</xdr:rowOff>
    </xdr:from>
    <xdr:to>
      <xdr:col>55</xdr:col>
      <xdr:colOff>50800</xdr:colOff>
      <xdr:row>63</xdr:row>
      <xdr:rowOff>17682</xdr:rowOff>
    </xdr:to>
    <xdr:sp macro="" textlink="">
      <xdr:nvSpPr>
        <xdr:cNvPr id="245" name="楕円 244">
          <a:extLst>
            <a:ext uri="{FF2B5EF4-FFF2-40B4-BE49-F238E27FC236}">
              <a16:creationId xmlns:a16="http://schemas.microsoft.com/office/drawing/2014/main" id="{BFFAD1BE-0D8B-4710-B628-CBD7A3D773B6}"/>
            </a:ext>
          </a:extLst>
        </xdr:cNvPr>
        <xdr:cNvSpPr/>
      </xdr:nvSpPr>
      <xdr:spPr>
        <a:xfrm>
          <a:off x="10426700" y="107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65959</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F16F95DA-7C18-49D0-8A7E-8CAF6CFE98DB}"/>
            </a:ext>
          </a:extLst>
        </xdr:cNvPr>
        <xdr:cNvSpPr txBox="1"/>
      </xdr:nvSpPr>
      <xdr:spPr>
        <a:xfrm>
          <a:off x="10515600" y="1069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93997</xdr:rowOff>
    </xdr:from>
    <xdr:to>
      <xdr:col>50</xdr:col>
      <xdr:colOff>165100</xdr:colOff>
      <xdr:row>63</xdr:row>
      <xdr:rowOff>24147</xdr:rowOff>
    </xdr:to>
    <xdr:sp macro="" textlink="">
      <xdr:nvSpPr>
        <xdr:cNvPr id="247" name="楕円 246">
          <a:extLst>
            <a:ext uri="{FF2B5EF4-FFF2-40B4-BE49-F238E27FC236}">
              <a16:creationId xmlns:a16="http://schemas.microsoft.com/office/drawing/2014/main" id="{A93D9B90-B298-4426-A9DA-E13805B38838}"/>
            </a:ext>
          </a:extLst>
        </xdr:cNvPr>
        <xdr:cNvSpPr/>
      </xdr:nvSpPr>
      <xdr:spPr>
        <a:xfrm>
          <a:off x="9588500" y="107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138332</xdr:rowOff>
    </xdr:from>
    <xdr:to>
      <xdr:col>55</xdr:col>
      <xdr:colOff>0</xdr:colOff>
      <xdr:row>62</xdr:row>
      <xdr:rowOff>144797</xdr:rowOff>
    </xdr:to>
    <xdr:cxnSp macro="">
      <xdr:nvCxnSpPr>
        <xdr:cNvPr id="248" name="直線コネクタ 247">
          <a:extLst>
            <a:ext uri="{FF2B5EF4-FFF2-40B4-BE49-F238E27FC236}">
              <a16:creationId xmlns:a16="http://schemas.microsoft.com/office/drawing/2014/main" id="{799002D8-E603-464D-A042-18936ACC01BE}"/>
            </a:ext>
          </a:extLst>
        </xdr:cNvPr>
        <xdr:cNvCxnSpPr/>
      </xdr:nvCxnSpPr>
      <xdr:spPr>
        <a:xfrm flipV="1">
          <a:off x="9639300" y="10768232"/>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98854</xdr:rowOff>
    </xdr:from>
    <xdr:to>
      <xdr:col>46</xdr:col>
      <xdr:colOff>38100</xdr:colOff>
      <xdr:row>63</xdr:row>
      <xdr:rowOff>29004</xdr:rowOff>
    </xdr:to>
    <xdr:sp macro="" textlink="">
      <xdr:nvSpPr>
        <xdr:cNvPr id="249" name="楕円 248">
          <a:extLst>
            <a:ext uri="{FF2B5EF4-FFF2-40B4-BE49-F238E27FC236}">
              <a16:creationId xmlns:a16="http://schemas.microsoft.com/office/drawing/2014/main" id="{633BD28B-3B71-4400-8851-A936CB47153E}"/>
            </a:ext>
          </a:extLst>
        </xdr:cNvPr>
        <xdr:cNvSpPr/>
      </xdr:nvSpPr>
      <xdr:spPr>
        <a:xfrm>
          <a:off x="8699500" y="107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144797</xdr:rowOff>
    </xdr:from>
    <xdr:to>
      <xdr:col>50</xdr:col>
      <xdr:colOff>114300</xdr:colOff>
      <xdr:row>62</xdr:row>
      <xdr:rowOff>149654</xdr:rowOff>
    </xdr:to>
    <xdr:cxnSp macro="">
      <xdr:nvCxnSpPr>
        <xdr:cNvPr id="250" name="直線コネクタ 249">
          <a:extLst>
            <a:ext uri="{FF2B5EF4-FFF2-40B4-BE49-F238E27FC236}">
              <a16:creationId xmlns:a16="http://schemas.microsoft.com/office/drawing/2014/main" id="{567BAD9F-7D3C-488D-B470-0354E4A2C6EC}"/>
            </a:ext>
          </a:extLst>
        </xdr:cNvPr>
        <xdr:cNvCxnSpPr/>
      </xdr:nvCxnSpPr>
      <xdr:spPr>
        <a:xfrm flipV="1">
          <a:off x="8750300" y="10774697"/>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100703</xdr:rowOff>
    </xdr:from>
    <xdr:to>
      <xdr:col>41</xdr:col>
      <xdr:colOff>101600</xdr:colOff>
      <xdr:row>63</xdr:row>
      <xdr:rowOff>30853</xdr:rowOff>
    </xdr:to>
    <xdr:sp macro="" textlink="">
      <xdr:nvSpPr>
        <xdr:cNvPr id="251" name="楕円 250">
          <a:extLst>
            <a:ext uri="{FF2B5EF4-FFF2-40B4-BE49-F238E27FC236}">
              <a16:creationId xmlns:a16="http://schemas.microsoft.com/office/drawing/2014/main" id="{F49A056A-F66A-4EDF-B8E6-6E3672A65179}"/>
            </a:ext>
          </a:extLst>
        </xdr:cNvPr>
        <xdr:cNvSpPr/>
      </xdr:nvSpPr>
      <xdr:spPr>
        <a:xfrm>
          <a:off x="7810500" y="10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149654</xdr:rowOff>
    </xdr:from>
    <xdr:to>
      <xdr:col>45</xdr:col>
      <xdr:colOff>177800</xdr:colOff>
      <xdr:row>62</xdr:row>
      <xdr:rowOff>151503</xdr:rowOff>
    </xdr:to>
    <xdr:cxnSp macro="">
      <xdr:nvCxnSpPr>
        <xdr:cNvPr id="252" name="直線コネクタ 251">
          <a:extLst>
            <a:ext uri="{FF2B5EF4-FFF2-40B4-BE49-F238E27FC236}">
              <a16:creationId xmlns:a16="http://schemas.microsoft.com/office/drawing/2014/main" id="{0B8A5E4C-4294-47E1-A9F4-1CB481EF90C5}"/>
            </a:ext>
          </a:extLst>
        </xdr:cNvPr>
        <xdr:cNvCxnSpPr/>
      </xdr:nvCxnSpPr>
      <xdr:spPr>
        <a:xfrm flipV="1">
          <a:off x="7861300" y="10779554"/>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105039</xdr:rowOff>
    </xdr:from>
    <xdr:to>
      <xdr:col>36</xdr:col>
      <xdr:colOff>165100</xdr:colOff>
      <xdr:row>63</xdr:row>
      <xdr:rowOff>35189</xdr:rowOff>
    </xdr:to>
    <xdr:sp macro="" textlink="">
      <xdr:nvSpPr>
        <xdr:cNvPr id="253" name="楕円 252">
          <a:extLst>
            <a:ext uri="{FF2B5EF4-FFF2-40B4-BE49-F238E27FC236}">
              <a16:creationId xmlns:a16="http://schemas.microsoft.com/office/drawing/2014/main" id="{7F5FC381-F213-496B-9304-A2047D3EDB7C}"/>
            </a:ext>
          </a:extLst>
        </xdr:cNvPr>
        <xdr:cNvSpPr/>
      </xdr:nvSpPr>
      <xdr:spPr>
        <a:xfrm>
          <a:off x="6921500" y="107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151503</xdr:rowOff>
    </xdr:from>
    <xdr:to>
      <xdr:col>41</xdr:col>
      <xdr:colOff>50800</xdr:colOff>
      <xdr:row>62</xdr:row>
      <xdr:rowOff>155839</xdr:rowOff>
    </xdr:to>
    <xdr:cxnSp macro="">
      <xdr:nvCxnSpPr>
        <xdr:cNvPr id="254" name="直線コネクタ 253">
          <a:extLst>
            <a:ext uri="{FF2B5EF4-FFF2-40B4-BE49-F238E27FC236}">
              <a16:creationId xmlns:a16="http://schemas.microsoft.com/office/drawing/2014/main" id="{1D09FE85-3ACB-47C9-8ABA-415CF4E30471}"/>
            </a:ext>
          </a:extLst>
        </xdr:cNvPr>
        <xdr:cNvCxnSpPr/>
      </xdr:nvCxnSpPr>
      <xdr:spPr>
        <a:xfrm flipV="1">
          <a:off x="6972300" y="10781403"/>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13E76382-36BB-4054-865C-DA79E4F582B9}"/>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12562802-3B7D-4C94-A468-2B15B7D5BDF3}"/>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4C500CFB-27E7-4281-9ABB-938D7A5450D9}"/>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F07403D6-04FD-461B-8412-52C98765CD83}"/>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15274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6C0BB2B1-7A30-423B-911F-C4E80DD58D47}"/>
            </a:ext>
          </a:extLst>
        </xdr:cNvPr>
        <xdr:cNvSpPr txBox="1"/>
      </xdr:nvSpPr>
      <xdr:spPr>
        <a:xfrm>
          <a:off x="9327095" y="108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20131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7755E01-84BF-480B-95E2-5AD391B10CAC}"/>
            </a:ext>
          </a:extLst>
        </xdr:cNvPr>
        <xdr:cNvSpPr txBox="1"/>
      </xdr:nvSpPr>
      <xdr:spPr>
        <a:xfrm>
          <a:off x="8450795" y="1082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21980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C3A47787-0289-470A-8D46-ED74F18F0C9F}"/>
            </a:ext>
          </a:extLst>
        </xdr:cNvPr>
        <xdr:cNvSpPr txBox="1"/>
      </xdr:nvSpPr>
      <xdr:spPr>
        <a:xfrm>
          <a:off x="7561795" y="1082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26316</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6ABE9DCE-BD23-44FC-8518-C9AC6118D86A}"/>
            </a:ext>
          </a:extLst>
        </xdr:cNvPr>
        <xdr:cNvSpPr txBox="1"/>
      </xdr:nvSpPr>
      <xdr:spPr>
        <a:xfrm>
          <a:off x="6672795" y="1082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B70CF14-7B86-4FDD-9779-9770262D724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91BEAF5-BBB1-42BB-A84E-FF6C8EF665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383938E-E843-4654-88B4-249CBD5F9F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5A675E4-028B-46F3-ADB4-9A5EB67912A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9CA31328-3B2C-4031-9F53-6C6C920F71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C3E1342-4800-4AA6-934B-079AEFA221A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73275FE-66E6-476E-B886-F51D3ABA89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1F10839-C214-4D7B-83DA-B6DBD272E4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955472D-CAD0-4835-A1D2-72358D6FA40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9109A7B-0042-4700-A517-EFDA435EDE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0D635FB-61E1-4EF3-B90C-1A8F0121568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CA696DE5-0BA6-4363-8BD4-6B44F014758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6E0F22BC-C6BF-4454-B9D1-0A579D37ECD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8251108F-C34C-4DF1-A7AF-502548F508B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D9A45B3B-2A23-461B-AB51-FA404F6758D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D746E2DC-C324-4946-8126-B3C9EFF7C69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6DA81722-8ED5-424B-8743-DE624C3DD03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BC870D9B-F087-47C3-8CC5-A7A263835E7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30A90551-87C0-4212-80B1-318ECF77192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32FE9C59-F66E-4058-8C18-6A82DF62094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FF084455-5835-4188-B882-9AE1D8DF841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97192E32-62E8-44CA-BD3D-12EB368FF60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204D3521-AD47-4889-87F0-F0631134B7E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18F054D-D0A8-4AB1-878B-B25EA2E7B53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0A133E1-5194-4168-B94F-797429D646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D79D874F-83AB-425A-A5F6-60F485A712F8}"/>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A89DBD01-4343-4CE5-933B-978D2427289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7E4CB417-B60A-4A73-9D9B-DC4B8BB1101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66958B8A-130E-4EE6-91D4-35EE1F6BC36A}"/>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575D4803-2311-45A7-A626-14FE20F8AA86}"/>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825D754-8DAB-4BF9-B4F0-A01CBD4851AB}"/>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B4F0C9E4-8015-4991-9623-CD5B20577674}"/>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8AF5530-1060-4174-9478-29830A15BC79}"/>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ECD481C7-376B-4F0F-9066-BBD0A90BCB46}"/>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E74D9B3F-799F-4DEF-B291-596C05866564}"/>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A871A6D7-0C68-4729-952D-A7022BEAFB0F}"/>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78D7136-054B-4FD8-AEBD-53A11B81A2A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860ED97-88AC-40DC-BBA4-BBED7696A64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D0917AC-DE32-4CAF-85C7-4E9CE499540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9641712-1ABD-495E-A247-27235CD59C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81FDD94-9A1C-4847-867D-09E92F5226D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122827</xdr:rowOff>
    </xdr:from>
    <xdr:to>
      <xdr:col>24</xdr:col>
      <xdr:colOff>114300</xdr:colOff>
      <xdr:row>82</xdr:row>
      <xdr:rowOff>52977</xdr:rowOff>
    </xdr:to>
    <xdr:sp macro="" textlink="">
      <xdr:nvSpPr>
        <xdr:cNvPr id="304" name="楕円 303">
          <a:extLst>
            <a:ext uri="{FF2B5EF4-FFF2-40B4-BE49-F238E27FC236}">
              <a16:creationId xmlns:a16="http://schemas.microsoft.com/office/drawing/2014/main" id="{11D69774-3B02-4A8C-B20C-16E03EA8C75A}"/>
            </a:ext>
          </a:extLst>
        </xdr:cNvPr>
        <xdr:cNvSpPr/>
      </xdr:nvSpPr>
      <xdr:spPr>
        <a:xfrm>
          <a:off x="45847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145704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5482C375-61F9-4EC5-9E96-A3D4F245C8A6}"/>
            </a:ext>
          </a:extLst>
        </xdr:cNvPr>
        <xdr:cNvSpPr txBox="1"/>
      </xdr:nvSpPr>
      <xdr:spPr>
        <a:xfrm>
          <a:off x="4673600" y="1386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122827</xdr:rowOff>
    </xdr:from>
    <xdr:to>
      <xdr:col>20</xdr:col>
      <xdr:colOff>38100</xdr:colOff>
      <xdr:row>82</xdr:row>
      <xdr:rowOff>52977</xdr:rowOff>
    </xdr:to>
    <xdr:sp macro="" textlink="">
      <xdr:nvSpPr>
        <xdr:cNvPr id="306" name="楕円 305">
          <a:extLst>
            <a:ext uri="{FF2B5EF4-FFF2-40B4-BE49-F238E27FC236}">
              <a16:creationId xmlns:a16="http://schemas.microsoft.com/office/drawing/2014/main" id="{2A7F6CF1-0542-41D8-B59C-88B9FF8C0FA5}"/>
            </a:ext>
          </a:extLst>
        </xdr:cNvPr>
        <xdr:cNvSpPr/>
      </xdr:nvSpPr>
      <xdr:spPr>
        <a:xfrm>
          <a:off x="3746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xdr:rowOff>
    </xdr:from>
    <xdr:to>
      <xdr:col>24</xdr:col>
      <xdr:colOff>63500</xdr:colOff>
      <xdr:row>82</xdr:row>
      <xdr:rowOff>2177</xdr:rowOff>
    </xdr:to>
    <xdr:cxnSp macro="">
      <xdr:nvCxnSpPr>
        <xdr:cNvPr id="307" name="直線コネクタ 306">
          <a:extLst>
            <a:ext uri="{FF2B5EF4-FFF2-40B4-BE49-F238E27FC236}">
              <a16:creationId xmlns:a16="http://schemas.microsoft.com/office/drawing/2014/main" id="{B1A6D124-0743-437A-9055-D3E95C38D072}"/>
            </a:ext>
          </a:extLst>
        </xdr:cNvPr>
        <xdr:cNvCxnSpPr/>
      </xdr:nvCxnSpPr>
      <xdr:spPr>
        <a:xfrm>
          <a:off x="3797300" y="14061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114663</xdr:rowOff>
    </xdr:from>
    <xdr:to>
      <xdr:col>15</xdr:col>
      <xdr:colOff>101600</xdr:colOff>
      <xdr:row>82</xdr:row>
      <xdr:rowOff>44813</xdr:rowOff>
    </xdr:to>
    <xdr:sp macro="" textlink="">
      <xdr:nvSpPr>
        <xdr:cNvPr id="308" name="楕円 307">
          <a:extLst>
            <a:ext uri="{FF2B5EF4-FFF2-40B4-BE49-F238E27FC236}">
              <a16:creationId xmlns:a16="http://schemas.microsoft.com/office/drawing/2014/main" id="{10AC12FC-E074-4DED-BB61-8CAC1D8A69FE}"/>
            </a:ext>
          </a:extLst>
        </xdr:cNvPr>
        <xdr:cNvSpPr/>
      </xdr:nvSpPr>
      <xdr:spPr>
        <a:xfrm>
          <a:off x="2857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165463</xdr:rowOff>
    </xdr:from>
    <xdr:to>
      <xdr:col>19</xdr:col>
      <xdr:colOff>177800</xdr:colOff>
      <xdr:row>82</xdr:row>
      <xdr:rowOff>2177</xdr:rowOff>
    </xdr:to>
    <xdr:cxnSp macro="">
      <xdr:nvCxnSpPr>
        <xdr:cNvPr id="309" name="直線コネクタ 308">
          <a:extLst>
            <a:ext uri="{FF2B5EF4-FFF2-40B4-BE49-F238E27FC236}">
              <a16:creationId xmlns:a16="http://schemas.microsoft.com/office/drawing/2014/main" id="{2FB90A67-F6D0-4678-8BAE-737440482FB4}"/>
            </a:ext>
          </a:extLst>
        </xdr:cNvPr>
        <xdr:cNvCxnSpPr/>
      </xdr:nvCxnSpPr>
      <xdr:spPr>
        <a:xfrm>
          <a:off x="2908300" y="140529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86905</xdr:rowOff>
    </xdr:from>
    <xdr:to>
      <xdr:col>10</xdr:col>
      <xdr:colOff>165100</xdr:colOff>
      <xdr:row>82</xdr:row>
      <xdr:rowOff>17055</xdr:rowOff>
    </xdr:to>
    <xdr:sp macro="" textlink="">
      <xdr:nvSpPr>
        <xdr:cNvPr id="310" name="楕円 309">
          <a:extLst>
            <a:ext uri="{FF2B5EF4-FFF2-40B4-BE49-F238E27FC236}">
              <a16:creationId xmlns:a16="http://schemas.microsoft.com/office/drawing/2014/main" id="{97A2B13E-F488-497C-971E-0E207D318E79}"/>
            </a:ext>
          </a:extLst>
        </xdr:cNvPr>
        <xdr:cNvSpPr/>
      </xdr:nvSpPr>
      <xdr:spPr>
        <a:xfrm>
          <a:off x="1968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137705</xdr:rowOff>
    </xdr:from>
    <xdr:to>
      <xdr:col>15</xdr:col>
      <xdr:colOff>50800</xdr:colOff>
      <xdr:row>81</xdr:row>
      <xdr:rowOff>165463</xdr:rowOff>
    </xdr:to>
    <xdr:cxnSp macro="">
      <xdr:nvCxnSpPr>
        <xdr:cNvPr id="311" name="直線コネクタ 310">
          <a:extLst>
            <a:ext uri="{FF2B5EF4-FFF2-40B4-BE49-F238E27FC236}">
              <a16:creationId xmlns:a16="http://schemas.microsoft.com/office/drawing/2014/main" id="{2DFB01D5-13C9-409B-80C1-14C10184E0B2}"/>
            </a:ext>
          </a:extLst>
        </xdr:cNvPr>
        <xdr:cNvCxnSpPr/>
      </xdr:nvCxnSpPr>
      <xdr:spPr>
        <a:xfrm>
          <a:off x="2019300" y="140251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75474</xdr:rowOff>
    </xdr:from>
    <xdr:to>
      <xdr:col>6</xdr:col>
      <xdr:colOff>38100</xdr:colOff>
      <xdr:row>82</xdr:row>
      <xdr:rowOff>5624</xdr:rowOff>
    </xdr:to>
    <xdr:sp macro="" textlink="">
      <xdr:nvSpPr>
        <xdr:cNvPr id="312" name="楕円 311">
          <a:extLst>
            <a:ext uri="{FF2B5EF4-FFF2-40B4-BE49-F238E27FC236}">
              <a16:creationId xmlns:a16="http://schemas.microsoft.com/office/drawing/2014/main" id="{1D71F01F-5BB6-40DD-BF25-FBAF359D8ECD}"/>
            </a:ext>
          </a:extLst>
        </xdr:cNvPr>
        <xdr:cNvSpPr/>
      </xdr:nvSpPr>
      <xdr:spPr>
        <a:xfrm>
          <a:off x="1079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126274</xdr:rowOff>
    </xdr:from>
    <xdr:to>
      <xdr:col>10</xdr:col>
      <xdr:colOff>114300</xdr:colOff>
      <xdr:row>81</xdr:row>
      <xdr:rowOff>137705</xdr:rowOff>
    </xdr:to>
    <xdr:cxnSp macro="">
      <xdr:nvCxnSpPr>
        <xdr:cNvPr id="313" name="直線コネクタ 312">
          <a:extLst>
            <a:ext uri="{FF2B5EF4-FFF2-40B4-BE49-F238E27FC236}">
              <a16:creationId xmlns:a16="http://schemas.microsoft.com/office/drawing/2014/main" id="{1FFD52A1-54B6-419B-90A1-6426C4DA7837}"/>
            </a:ext>
          </a:extLst>
        </xdr:cNvPr>
        <xdr:cNvCxnSpPr/>
      </xdr:nvCxnSpPr>
      <xdr:spPr>
        <a:xfrm>
          <a:off x="1130300" y="1401372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E2C052CA-EC5C-417A-9BFE-323787F6B1BF}"/>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298564C7-FAE5-48FD-9716-1C836DF2612E}"/>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4C4A369F-9E73-4000-B84E-25C2401E6C66}"/>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50A7C3A8-4A95-461F-A487-B4DD8BF8CF9B}"/>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69504</xdr:rowOff>
    </xdr:from>
    <xdr:ext cx="405111" cy="259045"/>
    <xdr:sp macro="" textlink="">
      <xdr:nvSpPr>
        <xdr:cNvPr id="318" name="n_1mainValue【公営住宅】&#10;有形固定資産減価償却率">
          <a:extLst>
            <a:ext uri="{FF2B5EF4-FFF2-40B4-BE49-F238E27FC236}">
              <a16:creationId xmlns:a16="http://schemas.microsoft.com/office/drawing/2014/main" id="{C5183ADC-E627-4B12-9876-7491E3FC7498}"/>
            </a:ext>
          </a:extLst>
        </xdr:cNvPr>
        <xdr:cNvSpPr txBox="1"/>
      </xdr:nvSpPr>
      <xdr:spPr>
        <a:xfrm>
          <a:off x="35820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61340</xdr:rowOff>
    </xdr:from>
    <xdr:ext cx="405111" cy="259045"/>
    <xdr:sp macro="" textlink="">
      <xdr:nvSpPr>
        <xdr:cNvPr id="319" name="n_2mainValue【公営住宅】&#10;有形固定資産減価償却率">
          <a:extLst>
            <a:ext uri="{FF2B5EF4-FFF2-40B4-BE49-F238E27FC236}">
              <a16:creationId xmlns:a16="http://schemas.microsoft.com/office/drawing/2014/main" id="{479F5616-23A3-4D91-9F24-EA90C1DEEC88}"/>
            </a:ext>
          </a:extLst>
        </xdr:cNvPr>
        <xdr:cNvSpPr txBox="1"/>
      </xdr:nvSpPr>
      <xdr:spPr>
        <a:xfrm>
          <a:off x="2705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33582</xdr:rowOff>
    </xdr:from>
    <xdr:ext cx="405111" cy="259045"/>
    <xdr:sp macro="" textlink="">
      <xdr:nvSpPr>
        <xdr:cNvPr id="320" name="n_3mainValue【公営住宅】&#10;有形固定資産減価償却率">
          <a:extLst>
            <a:ext uri="{FF2B5EF4-FFF2-40B4-BE49-F238E27FC236}">
              <a16:creationId xmlns:a16="http://schemas.microsoft.com/office/drawing/2014/main" id="{107820B9-77E7-4BFE-B065-8BA322581911}"/>
            </a:ext>
          </a:extLst>
        </xdr:cNvPr>
        <xdr:cNvSpPr txBox="1"/>
      </xdr:nvSpPr>
      <xdr:spPr>
        <a:xfrm>
          <a:off x="1816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22151</xdr:rowOff>
    </xdr:from>
    <xdr:ext cx="405111" cy="259045"/>
    <xdr:sp macro="" textlink="">
      <xdr:nvSpPr>
        <xdr:cNvPr id="321" name="n_4mainValue【公営住宅】&#10;有形固定資産減価償却率">
          <a:extLst>
            <a:ext uri="{FF2B5EF4-FFF2-40B4-BE49-F238E27FC236}">
              <a16:creationId xmlns:a16="http://schemas.microsoft.com/office/drawing/2014/main" id="{EDB8A444-4535-4D58-AF96-8DFBAE389FE6}"/>
            </a:ext>
          </a:extLst>
        </xdr:cNvPr>
        <xdr:cNvSpPr txBox="1"/>
      </xdr:nvSpPr>
      <xdr:spPr>
        <a:xfrm>
          <a:off x="927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5C7C6CAA-971E-449C-935D-9C5525A8A1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81EE524-D2F4-490C-869A-3CA6E8BF94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8CEE7DB-93B6-4816-BA43-463362DA69D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8CAC897-F29F-4EBD-80E4-B517D85068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78D0428-DB10-4C7B-B9F9-909EC80611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6FDF7A4-A857-4357-AB80-0F8550D08C2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6ED8218-02E3-4011-A93B-B708504047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041481E-BC2E-4B50-A778-D344319080B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BE7EFB4-7579-4E7C-B621-7E153FF00CF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88ABA6C-AD19-4A73-8D82-65CCAAB8D6D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43D36E7E-DF52-4E35-B5B2-C70C7444C3E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CCED4D9-DF48-49C2-8309-D1C28BFDCD8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F84D23E-4406-40CF-B085-1BE4826BDC9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50D27D5C-6999-4F58-8025-F067AF32C325}"/>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ABE9B251-4685-45E9-BC5F-440FA80AD26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7E7D6743-0EF4-43FD-819A-141C3DE2F24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8AD3E61D-226E-4ABE-AE2C-8F581C89DA3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2C9D4F17-8863-4D2B-9602-57D6F977BE34}"/>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1402AE9F-4109-4267-AB99-82E89E300C5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E3DB68-A880-44B2-9660-F4C12BACFA9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E22DD71-ADD2-41E6-A423-756E39BA20C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A97D9702-A847-4EFC-B345-062CEA02F4B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51C07FFD-C3C6-4279-A113-89FD045A471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852EE7D8-9C05-4905-B1A6-FCC16C2D6D24}"/>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B1A9C319-93A7-41B7-80A8-E72A652DB905}"/>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F26A2A91-E698-4892-B598-B8925DBFDD4D}"/>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2B24032D-D256-481A-8754-C7AFAC25B58D}"/>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B5E9F619-A676-42FD-934A-C729A7519F1B}"/>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B6E82408-046A-4793-9FE1-6B73C539C63F}"/>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A3997751-CB2C-49E0-9631-B117A2EC5633}"/>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1BA31B50-30EE-494C-9877-42D9FB5859B9}"/>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76A4BA8D-A82C-4799-A755-E5E903A1B44F}"/>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9C64B7EB-4BB1-4E79-AF98-5999C95F890F}"/>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AE3B59E2-A98C-47A3-892E-C4EC3566EDE8}"/>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1C51196-C63D-4816-94B8-C3CEA4A35F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6CCE04A-02AB-4DBB-8F4F-F1B029D3F22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32CE139-6171-4F77-BF55-2A787EB1969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9504A6A-7FF1-4587-B381-A69E07256F8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79235A2-DCF4-4A06-B47F-9F6F89A9829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116917</xdr:rowOff>
    </xdr:from>
    <xdr:to>
      <xdr:col>55</xdr:col>
      <xdr:colOff>50800</xdr:colOff>
      <xdr:row>85</xdr:row>
      <xdr:rowOff>47067</xdr:rowOff>
    </xdr:to>
    <xdr:sp macro="" textlink="">
      <xdr:nvSpPr>
        <xdr:cNvPr id="361" name="楕円 360">
          <a:extLst>
            <a:ext uri="{FF2B5EF4-FFF2-40B4-BE49-F238E27FC236}">
              <a16:creationId xmlns:a16="http://schemas.microsoft.com/office/drawing/2014/main" id="{05E65567-AC7D-4E07-84F4-E0633BFAE97E}"/>
            </a:ext>
          </a:extLst>
        </xdr:cNvPr>
        <xdr:cNvSpPr/>
      </xdr:nvSpPr>
      <xdr:spPr>
        <a:xfrm>
          <a:off x="10426700" y="1451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139794</xdr:rowOff>
    </xdr:from>
    <xdr:ext cx="469744" cy="259045"/>
    <xdr:sp macro="" textlink="">
      <xdr:nvSpPr>
        <xdr:cNvPr id="362" name="【公営住宅】&#10;一人当たり面積該当値テキスト">
          <a:extLst>
            <a:ext uri="{FF2B5EF4-FFF2-40B4-BE49-F238E27FC236}">
              <a16:creationId xmlns:a16="http://schemas.microsoft.com/office/drawing/2014/main" id="{B6FA0113-39D1-4901-A463-E4FDD33295BD}"/>
            </a:ext>
          </a:extLst>
        </xdr:cNvPr>
        <xdr:cNvSpPr txBox="1"/>
      </xdr:nvSpPr>
      <xdr:spPr>
        <a:xfrm>
          <a:off x="10515600" y="143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129603</xdr:rowOff>
    </xdr:from>
    <xdr:to>
      <xdr:col>50</xdr:col>
      <xdr:colOff>165100</xdr:colOff>
      <xdr:row>85</xdr:row>
      <xdr:rowOff>59753</xdr:rowOff>
    </xdr:to>
    <xdr:sp macro="" textlink="">
      <xdr:nvSpPr>
        <xdr:cNvPr id="363" name="楕円 362">
          <a:extLst>
            <a:ext uri="{FF2B5EF4-FFF2-40B4-BE49-F238E27FC236}">
              <a16:creationId xmlns:a16="http://schemas.microsoft.com/office/drawing/2014/main" id="{8C50C2AA-199C-424D-9A46-0F6F0386B06E}"/>
            </a:ext>
          </a:extLst>
        </xdr:cNvPr>
        <xdr:cNvSpPr/>
      </xdr:nvSpPr>
      <xdr:spPr>
        <a:xfrm>
          <a:off x="95885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167717</xdr:rowOff>
    </xdr:from>
    <xdr:to>
      <xdr:col>55</xdr:col>
      <xdr:colOff>0</xdr:colOff>
      <xdr:row>85</xdr:row>
      <xdr:rowOff>8953</xdr:rowOff>
    </xdr:to>
    <xdr:cxnSp macro="">
      <xdr:nvCxnSpPr>
        <xdr:cNvPr id="364" name="直線コネクタ 363">
          <a:extLst>
            <a:ext uri="{FF2B5EF4-FFF2-40B4-BE49-F238E27FC236}">
              <a16:creationId xmlns:a16="http://schemas.microsoft.com/office/drawing/2014/main" id="{5184D90D-7DEF-4711-A257-B8A371CFCDCE}"/>
            </a:ext>
          </a:extLst>
        </xdr:cNvPr>
        <xdr:cNvCxnSpPr/>
      </xdr:nvCxnSpPr>
      <xdr:spPr>
        <a:xfrm flipV="1">
          <a:off x="9639300" y="14569517"/>
          <a:ext cx="8382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134328</xdr:rowOff>
    </xdr:from>
    <xdr:to>
      <xdr:col>46</xdr:col>
      <xdr:colOff>38100</xdr:colOff>
      <xdr:row>85</xdr:row>
      <xdr:rowOff>64478</xdr:rowOff>
    </xdr:to>
    <xdr:sp macro="" textlink="">
      <xdr:nvSpPr>
        <xdr:cNvPr id="365" name="楕円 364">
          <a:extLst>
            <a:ext uri="{FF2B5EF4-FFF2-40B4-BE49-F238E27FC236}">
              <a16:creationId xmlns:a16="http://schemas.microsoft.com/office/drawing/2014/main" id="{A5BE7997-38A9-4D19-AD5B-06715098EC2C}"/>
            </a:ext>
          </a:extLst>
        </xdr:cNvPr>
        <xdr:cNvSpPr/>
      </xdr:nvSpPr>
      <xdr:spPr>
        <a:xfrm>
          <a:off x="8699500" y="145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8953</xdr:rowOff>
    </xdr:from>
    <xdr:to>
      <xdr:col>50</xdr:col>
      <xdr:colOff>114300</xdr:colOff>
      <xdr:row>85</xdr:row>
      <xdr:rowOff>13678</xdr:rowOff>
    </xdr:to>
    <xdr:cxnSp macro="">
      <xdr:nvCxnSpPr>
        <xdr:cNvPr id="366" name="直線コネクタ 365">
          <a:extLst>
            <a:ext uri="{FF2B5EF4-FFF2-40B4-BE49-F238E27FC236}">
              <a16:creationId xmlns:a16="http://schemas.microsoft.com/office/drawing/2014/main" id="{7BFA6E72-7E52-4ED9-973A-CC57F91430DB}"/>
            </a:ext>
          </a:extLst>
        </xdr:cNvPr>
        <xdr:cNvCxnSpPr/>
      </xdr:nvCxnSpPr>
      <xdr:spPr>
        <a:xfrm flipV="1">
          <a:off x="8750300" y="14582203"/>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143166</xdr:rowOff>
    </xdr:from>
    <xdr:to>
      <xdr:col>41</xdr:col>
      <xdr:colOff>101600</xdr:colOff>
      <xdr:row>85</xdr:row>
      <xdr:rowOff>73316</xdr:rowOff>
    </xdr:to>
    <xdr:sp macro="" textlink="">
      <xdr:nvSpPr>
        <xdr:cNvPr id="367" name="楕円 366">
          <a:extLst>
            <a:ext uri="{FF2B5EF4-FFF2-40B4-BE49-F238E27FC236}">
              <a16:creationId xmlns:a16="http://schemas.microsoft.com/office/drawing/2014/main" id="{87D45206-6F6D-446B-9E30-E86947CFD5F8}"/>
            </a:ext>
          </a:extLst>
        </xdr:cNvPr>
        <xdr:cNvSpPr/>
      </xdr:nvSpPr>
      <xdr:spPr>
        <a:xfrm>
          <a:off x="7810500" y="145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13678</xdr:rowOff>
    </xdr:from>
    <xdr:to>
      <xdr:col>45</xdr:col>
      <xdr:colOff>177800</xdr:colOff>
      <xdr:row>85</xdr:row>
      <xdr:rowOff>22516</xdr:rowOff>
    </xdr:to>
    <xdr:cxnSp macro="">
      <xdr:nvCxnSpPr>
        <xdr:cNvPr id="368" name="直線コネクタ 367">
          <a:extLst>
            <a:ext uri="{FF2B5EF4-FFF2-40B4-BE49-F238E27FC236}">
              <a16:creationId xmlns:a16="http://schemas.microsoft.com/office/drawing/2014/main" id="{0474E088-39FA-48CF-B2A1-7C76B384E28F}"/>
            </a:ext>
          </a:extLst>
        </xdr:cNvPr>
        <xdr:cNvCxnSpPr/>
      </xdr:nvCxnSpPr>
      <xdr:spPr>
        <a:xfrm flipV="1">
          <a:off x="7861300" y="14586928"/>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148425</xdr:rowOff>
    </xdr:from>
    <xdr:to>
      <xdr:col>36</xdr:col>
      <xdr:colOff>165100</xdr:colOff>
      <xdr:row>85</xdr:row>
      <xdr:rowOff>78575</xdr:rowOff>
    </xdr:to>
    <xdr:sp macro="" textlink="">
      <xdr:nvSpPr>
        <xdr:cNvPr id="369" name="楕円 368">
          <a:extLst>
            <a:ext uri="{FF2B5EF4-FFF2-40B4-BE49-F238E27FC236}">
              <a16:creationId xmlns:a16="http://schemas.microsoft.com/office/drawing/2014/main" id="{D7BE6EC6-CF10-4A0C-A982-52F830D248DF}"/>
            </a:ext>
          </a:extLst>
        </xdr:cNvPr>
        <xdr:cNvSpPr/>
      </xdr:nvSpPr>
      <xdr:spPr>
        <a:xfrm>
          <a:off x="6921500" y="145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22516</xdr:rowOff>
    </xdr:from>
    <xdr:to>
      <xdr:col>41</xdr:col>
      <xdr:colOff>50800</xdr:colOff>
      <xdr:row>85</xdr:row>
      <xdr:rowOff>27775</xdr:rowOff>
    </xdr:to>
    <xdr:cxnSp macro="">
      <xdr:nvCxnSpPr>
        <xdr:cNvPr id="370" name="直線コネクタ 369">
          <a:extLst>
            <a:ext uri="{FF2B5EF4-FFF2-40B4-BE49-F238E27FC236}">
              <a16:creationId xmlns:a16="http://schemas.microsoft.com/office/drawing/2014/main" id="{68B4B215-EA3B-4DB7-8F66-BD5779CB58A3}"/>
            </a:ext>
          </a:extLst>
        </xdr:cNvPr>
        <xdr:cNvCxnSpPr/>
      </xdr:nvCxnSpPr>
      <xdr:spPr>
        <a:xfrm flipV="1">
          <a:off x="6972300" y="14595766"/>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D9FA04CF-6BC6-4599-A6E9-95E010B7A391}"/>
            </a:ext>
          </a:extLst>
        </xdr:cNvPr>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4F7704DE-DD7A-467A-A47A-ADC9D68D9742}"/>
            </a:ext>
          </a:extLst>
        </xdr:cNvPr>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3CE88DEF-243F-41B5-9BBF-DB4EAD00DD26}"/>
            </a:ext>
          </a:extLst>
        </xdr:cNvPr>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33546E5F-2B26-44D2-8D62-CDE2871DC6F9}"/>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76280</xdr:rowOff>
    </xdr:from>
    <xdr:ext cx="469744" cy="259045"/>
    <xdr:sp macro="" textlink="">
      <xdr:nvSpPr>
        <xdr:cNvPr id="375" name="n_1mainValue【公営住宅】&#10;一人当たり面積">
          <a:extLst>
            <a:ext uri="{FF2B5EF4-FFF2-40B4-BE49-F238E27FC236}">
              <a16:creationId xmlns:a16="http://schemas.microsoft.com/office/drawing/2014/main" id="{29BE31B2-17B6-4364-81BD-7C5DDA416EBD}"/>
            </a:ext>
          </a:extLst>
        </xdr:cNvPr>
        <xdr:cNvSpPr txBox="1"/>
      </xdr:nvSpPr>
      <xdr:spPr>
        <a:xfrm>
          <a:off x="9391727" y="1430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81005</xdr:rowOff>
    </xdr:from>
    <xdr:ext cx="469744" cy="259045"/>
    <xdr:sp macro="" textlink="">
      <xdr:nvSpPr>
        <xdr:cNvPr id="376" name="n_2mainValue【公営住宅】&#10;一人当たり面積">
          <a:extLst>
            <a:ext uri="{FF2B5EF4-FFF2-40B4-BE49-F238E27FC236}">
              <a16:creationId xmlns:a16="http://schemas.microsoft.com/office/drawing/2014/main" id="{34216D01-B0A9-4ED5-A97B-7FC6ED131DCA}"/>
            </a:ext>
          </a:extLst>
        </xdr:cNvPr>
        <xdr:cNvSpPr txBox="1"/>
      </xdr:nvSpPr>
      <xdr:spPr>
        <a:xfrm>
          <a:off x="8515427" y="1431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89843</xdr:rowOff>
    </xdr:from>
    <xdr:ext cx="469744" cy="259045"/>
    <xdr:sp macro="" textlink="">
      <xdr:nvSpPr>
        <xdr:cNvPr id="377" name="n_3mainValue【公営住宅】&#10;一人当たり面積">
          <a:extLst>
            <a:ext uri="{FF2B5EF4-FFF2-40B4-BE49-F238E27FC236}">
              <a16:creationId xmlns:a16="http://schemas.microsoft.com/office/drawing/2014/main" id="{41649039-683C-4794-862A-438C40913B0B}"/>
            </a:ext>
          </a:extLst>
        </xdr:cNvPr>
        <xdr:cNvSpPr txBox="1"/>
      </xdr:nvSpPr>
      <xdr:spPr>
        <a:xfrm>
          <a:off x="7626427" y="1432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95102</xdr:rowOff>
    </xdr:from>
    <xdr:ext cx="469744" cy="259045"/>
    <xdr:sp macro="" textlink="">
      <xdr:nvSpPr>
        <xdr:cNvPr id="378" name="n_4mainValue【公営住宅】&#10;一人当たり面積">
          <a:extLst>
            <a:ext uri="{FF2B5EF4-FFF2-40B4-BE49-F238E27FC236}">
              <a16:creationId xmlns:a16="http://schemas.microsoft.com/office/drawing/2014/main" id="{E8F07E3E-2ABD-4A39-9A5F-2A8070C41122}"/>
            </a:ext>
          </a:extLst>
        </xdr:cNvPr>
        <xdr:cNvSpPr txBox="1"/>
      </xdr:nvSpPr>
      <xdr:spPr>
        <a:xfrm>
          <a:off x="6737427" y="1432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391B174-CD5B-4D79-92E5-3C02144AED5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9161C47-91EA-496E-B876-3740F30BE01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21967F8-BF13-40F2-ABFA-B7F4E3BC45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4BD3E01-528C-42DB-92DB-AFEF365EFC6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8CDDA89-000B-4A80-AE4C-6AC02E7C6CF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193AFF4-9C99-4590-B860-221A3D4C85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A1B73C5-47B1-4241-A43F-27F0F4EF477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CAAFE5A-C980-48B8-A3A4-CE6DEBCAD69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BE0D46F1-DBCC-43D0-9DBD-4C2B00CC5B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BEAB942B-DBBC-4D33-9504-8C00E32156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696404F0-2C39-4700-B6C9-E71D0DF44B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41A5FCBC-DB84-4616-B529-2BCEA4DAC7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6E61759A-B38A-4025-82B6-0C9D080871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3C53E3E-A879-4991-A30B-5F59C8D0D8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3C6D1CB2-CE52-4BEE-8F51-66F2250B5BF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CE587386-0969-443F-B2E9-CD30EBFDF6B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D28A263E-896B-49D0-ACB6-8AEE72F6D10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DE030C22-9790-420F-8E6A-7B75AA43BC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B36E96C-BC1A-448D-9E0F-A14E538A1EC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2A0CC563-F433-43A0-B5BF-A4058F31859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E7170374-5F74-42FC-9ACA-91CF2804D3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AD55D6C9-0949-4534-86AC-D2DFEA69CA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39FF13C7-810B-4494-9EBE-E8DBA2B3FBD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6AE0D8E5-D7AC-4D74-A42E-575C2789AE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F63CF8D-95A5-403C-9C91-113A6A3BD8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9050ECF-B8F1-44E1-BE0C-7F525F0C6F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C07D0EF-3A6A-40A0-B1C5-10811EC29BF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DCE40C3B-86CA-4BD5-94E7-3309EA3B01A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404475C0-BF5F-4B07-A074-C458170112A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8BE4DD7C-BC2D-454C-8695-B85323C4329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A1941AEF-D3D5-4398-8A5F-F8E45D5F07B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823C3407-533E-4BD3-BBF0-6E5B5818DF4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DB72737A-49EA-4B45-B629-3C8325A4067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E54B82A5-FFAE-43BF-AEBB-E7370984A2C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196E551C-711C-4673-A348-75C005FBD9D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D2F81B65-7200-4B79-AC5E-7BDDF9C03E0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5F462027-A1B6-4211-8DC5-BA7DE9B435C3}"/>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C3B531FA-CA81-4BA9-B6BB-70557EFE892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3752435D-1154-4229-B521-0470CD9381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C3ED379D-A4B9-4F6D-900A-573704FB05B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6DE47D5-F72D-4E56-A7C7-1F324CA53EA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DC43F8DC-A7F6-429A-96D7-9FAF09DB5C16}"/>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B08CBCE1-623F-4207-81C8-4A80F024681E}"/>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A31477B6-9D72-4BBA-B048-2ED44C0D091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37CC1538-C223-475B-ACA4-D89113E45489}"/>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FA9EE6DA-FD6B-41BF-B9E3-E536F0C55104}"/>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D66DE2F-B98C-4860-A21C-86F4908F0392}"/>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82CEB63F-450E-4361-AE6E-54DFA2A34DF2}"/>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442BF8AE-2D7E-445D-9BE6-03F5B8D37A7C}"/>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508E83DC-A6D3-41A5-9DA2-36606447EE17}"/>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BA72F3A-840F-4FF0-8DAE-3DE67843564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C40337D-EB71-4090-998B-4E044E21E4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94228FD-6CFC-43BE-8660-AEE503D999E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7861297-75BE-48D0-91C9-ABB568D8642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9A419D9-4A5D-4CD4-A3F2-A362B430A4A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434" name="楕円 433">
          <a:extLst>
            <a:ext uri="{FF2B5EF4-FFF2-40B4-BE49-F238E27FC236}">
              <a16:creationId xmlns:a16="http://schemas.microsoft.com/office/drawing/2014/main" id="{D2CCA53F-6B8D-4F19-B11F-116978BCC6F7}"/>
            </a:ext>
          </a:extLst>
        </xdr:cNvPr>
        <xdr:cNvSpPr/>
      </xdr:nvSpPr>
      <xdr:spPr>
        <a:xfrm>
          <a:off x="16268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97807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ACF07CE2-E9B1-4812-B017-FB6F82C8732E}"/>
            </a:ext>
          </a:extLst>
        </xdr:cNvPr>
        <xdr:cNvSpPr txBox="1"/>
      </xdr:nvSpPr>
      <xdr:spPr>
        <a:xfrm>
          <a:off x="1635760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40640</xdr:rowOff>
    </xdr:from>
    <xdr:to>
      <xdr:col>81</xdr:col>
      <xdr:colOff>101600</xdr:colOff>
      <xdr:row>35</xdr:row>
      <xdr:rowOff>142240</xdr:rowOff>
    </xdr:to>
    <xdr:sp macro="" textlink="">
      <xdr:nvSpPr>
        <xdr:cNvPr id="436" name="楕円 435">
          <a:extLst>
            <a:ext uri="{FF2B5EF4-FFF2-40B4-BE49-F238E27FC236}">
              <a16:creationId xmlns:a16="http://schemas.microsoft.com/office/drawing/2014/main" id="{14016B1F-07A5-40B3-8B8D-B3F237B7D5A8}"/>
            </a:ext>
          </a:extLst>
        </xdr:cNvPr>
        <xdr:cNvSpPr/>
      </xdr:nvSpPr>
      <xdr:spPr>
        <a:xfrm>
          <a:off x="15430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125730</xdr:rowOff>
    </xdr:to>
    <xdr:cxnSp macro="">
      <xdr:nvCxnSpPr>
        <xdr:cNvPr id="437" name="直線コネクタ 436">
          <a:extLst>
            <a:ext uri="{FF2B5EF4-FFF2-40B4-BE49-F238E27FC236}">
              <a16:creationId xmlns:a16="http://schemas.microsoft.com/office/drawing/2014/main" id="{ACD02A4E-E316-4760-B6C3-D83AF7253A60}"/>
            </a:ext>
          </a:extLst>
        </xdr:cNvPr>
        <xdr:cNvCxnSpPr/>
      </xdr:nvCxnSpPr>
      <xdr:spPr>
        <a:xfrm>
          <a:off x="15481300" y="60921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xdr:rowOff>
    </xdr:from>
    <xdr:to>
      <xdr:col>76</xdr:col>
      <xdr:colOff>165100</xdr:colOff>
      <xdr:row>35</xdr:row>
      <xdr:rowOff>107950</xdr:rowOff>
    </xdr:to>
    <xdr:sp macro="" textlink="">
      <xdr:nvSpPr>
        <xdr:cNvPr id="438" name="楕円 437">
          <a:extLst>
            <a:ext uri="{FF2B5EF4-FFF2-40B4-BE49-F238E27FC236}">
              <a16:creationId xmlns:a16="http://schemas.microsoft.com/office/drawing/2014/main" id="{9B375FC1-4558-4226-85B3-72F1D5C4AB23}"/>
            </a:ext>
          </a:extLst>
        </xdr:cNvPr>
        <xdr:cNvSpPr/>
      </xdr:nvSpPr>
      <xdr:spPr>
        <a:xfrm>
          <a:off x="14541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57150</xdr:rowOff>
    </xdr:from>
    <xdr:to>
      <xdr:col>81</xdr:col>
      <xdr:colOff>50800</xdr:colOff>
      <xdr:row>35</xdr:row>
      <xdr:rowOff>91440</xdr:rowOff>
    </xdr:to>
    <xdr:cxnSp macro="">
      <xdr:nvCxnSpPr>
        <xdr:cNvPr id="439" name="直線コネクタ 438">
          <a:extLst>
            <a:ext uri="{FF2B5EF4-FFF2-40B4-BE49-F238E27FC236}">
              <a16:creationId xmlns:a16="http://schemas.microsoft.com/office/drawing/2014/main" id="{8AC1A644-8A14-4E2C-B86C-4074C551FCF4}"/>
            </a:ext>
          </a:extLst>
        </xdr:cNvPr>
        <xdr:cNvCxnSpPr/>
      </xdr:nvCxnSpPr>
      <xdr:spPr>
        <a:xfrm>
          <a:off x="14592300" y="60579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143510</xdr:rowOff>
    </xdr:from>
    <xdr:to>
      <xdr:col>72</xdr:col>
      <xdr:colOff>38100</xdr:colOff>
      <xdr:row>35</xdr:row>
      <xdr:rowOff>73660</xdr:rowOff>
    </xdr:to>
    <xdr:sp macro="" textlink="">
      <xdr:nvSpPr>
        <xdr:cNvPr id="440" name="楕円 439">
          <a:extLst>
            <a:ext uri="{FF2B5EF4-FFF2-40B4-BE49-F238E27FC236}">
              <a16:creationId xmlns:a16="http://schemas.microsoft.com/office/drawing/2014/main" id="{B51A9987-F881-4A08-ABB7-850A02AD4496}"/>
            </a:ext>
          </a:extLst>
        </xdr:cNvPr>
        <xdr:cNvSpPr/>
      </xdr:nvSpPr>
      <xdr:spPr>
        <a:xfrm>
          <a:off x="13652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22860</xdr:rowOff>
    </xdr:from>
    <xdr:to>
      <xdr:col>76</xdr:col>
      <xdr:colOff>114300</xdr:colOff>
      <xdr:row>35</xdr:row>
      <xdr:rowOff>57150</xdr:rowOff>
    </xdr:to>
    <xdr:cxnSp macro="">
      <xdr:nvCxnSpPr>
        <xdr:cNvPr id="441" name="直線コネクタ 440">
          <a:extLst>
            <a:ext uri="{FF2B5EF4-FFF2-40B4-BE49-F238E27FC236}">
              <a16:creationId xmlns:a16="http://schemas.microsoft.com/office/drawing/2014/main" id="{2A42614F-DA80-4E93-86DB-14D3D39645F7}"/>
            </a:ext>
          </a:extLst>
        </xdr:cNvPr>
        <xdr:cNvCxnSpPr/>
      </xdr:nvCxnSpPr>
      <xdr:spPr>
        <a:xfrm>
          <a:off x="13703300" y="6023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109220</xdr:rowOff>
    </xdr:from>
    <xdr:to>
      <xdr:col>67</xdr:col>
      <xdr:colOff>101600</xdr:colOff>
      <xdr:row>35</xdr:row>
      <xdr:rowOff>39370</xdr:rowOff>
    </xdr:to>
    <xdr:sp macro="" textlink="">
      <xdr:nvSpPr>
        <xdr:cNvPr id="442" name="楕円 441">
          <a:extLst>
            <a:ext uri="{FF2B5EF4-FFF2-40B4-BE49-F238E27FC236}">
              <a16:creationId xmlns:a16="http://schemas.microsoft.com/office/drawing/2014/main" id="{65C61CFD-CDA3-49C2-8D48-F90A2B9F83C0}"/>
            </a:ext>
          </a:extLst>
        </xdr:cNvPr>
        <xdr:cNvSpPr/>
      </xdr:nvSpPr>
      <xdr:spPr>
        <a:xfrm>
          <a:off x="12763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160020</xdr:rowOff>
    </xdr:from>
    <xdr:to>
      <xdr:col>71</xdr:col>
      <xdr:colOff>177800</xdr:colOff>
      <xdr:row>35</xdr:row>
      <xdr:rowOff>22860</xdr:rowOff>
    </xdr:to>
    <xdr:cxnSp macro="">
      <xdr:nvCxnSpPr>
        <xdr:cNvPr id="443" name="直線コネクタ 442">
          <a:extLst>
            <a:ext uri="{FF2B5EF4-FFF2-40B4-BE49-F238E27FC236}">
              <a16:creationId xmlns:a16="http://schemas.microsoft.com/office/drawing/2014/main" id="{12A43EEF-DA86-4906-9058-23D50FA77EFA}"/>
            </a:ext>
          </a:extLst>
        </xdr:cNvPr>
        <xdr:cNvCxnSpPr/>
      </xdr:nvCxnSpPr>
      <xdr:spPr>
        <a:xfrm>
          <a:off x="12814300" y="5989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BF128762-5EF7-410D-BF33-7333BDA3C259}"/>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18FE131E-5905-4496-8424-2B166DABB3F5}"/>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D15FA9A3-E64D-498F-9E3A-E08DEB9F81E0}"/>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3F7D42D8-05A5-4181-ACED-18758A2094AC}"/>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158767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F6965A4E-B123-4C40-BD31-44E10EC2106A}"/>
            </a:ext>
          </a:extLst>
        </xdr:cNvPr>
        <xdr:cNvSpPr txBox="1"/>
      </xdr:nvSpPr>
      <xdr:spPr>
        <a:xfrm>
          <a:off x="152660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124477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A0A72FC8-4FA5-4069-906D-5217461E1C83}"/>
            </a:ext>
          </a:extLst>
        </xdr:cNvPr>
        <xdr:cNvSpPr txBox="1"/>
      </xdr:nvSpPr>
      <xdr:spPr>
        <a:xfrm>
          <a:off x="14389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90187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A9079254-1035-43DE-A0CF-8A89AF2233E9}"/>
            </a:ext>
          </a:extLst>
        </xdr:cNvPr>
        <xdr:cNvSpPr txBox="1"/>
      </xdr:nvSpPr>
      <xdr:spPr>
        <a:xfrm>
          <a:off x="13500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55897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F122C35A-DFF8-4723-9337-2362474459B0}"/>
            </a:ext>
          </a:extLst>
        </xdr:cNvPr>
        <xdr:cNvSpPr txBox="1"/>
      </xdr:nvSpPr>
      <xdr:spPr>
        <a:xfrm>
          <a:off x="12611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231C6438-1965-44FF-9039-C15268DA6A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9CC3F96F-EAA8-4AF9-A4B3-373793801B2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A633FD2A-0030-4A6A-9B2B-CA12201FFF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CADA2F71-FEE4-4819-A9B2-8AD6A4E1A4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E1DFC1C7-904F-460C-86D9-1B371AA2FF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A31CED40-5DF4-4CDC-B61C-E603C21E07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A91066AE-DD37-49EA-A29F-F054344D21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4C85E858-84BE-4691-9A78-9BC32C2032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C394CE6C-6963-464A-AC29-3D9DD6B27BB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49B491B-75C8-4FE4-8E1E-0F816AEC1F6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ADE6C156-98E9-467E-883F-4C02642DD0C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432E6DC0-7021-4259-9A45-2DC9864D599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BFA537BF-362C-4758-9AFE-FF11F46EAD2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541235ED-2DB9-462D-92CD-A3C136990EE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DDB73EAC-ACFF-46A4-B54B-2FC0F807594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19F9E31E-5F71-4BEA-9C4B-AE0EC4004DA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EE25AEBA-41AA-4EF9-9E86-AA263781607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63241BC0-4919-48CE-90CC-4599C7A38C4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87AFCC9F-2A28-4955-8DA8-F65525806E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B810EAC9-7478-4305-A514-BC73FFEA3EA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7BB3DA89-4A44-4E26-BE55-39C316AE277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D601BBB5-B213-4660-9A33-E7EBA939444D}"/>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D51C8425-BD84-4E2E-8962-17CC0B337866}"/>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DB18AA19-C769-480B-A2E1-554EF5CAAF79}"/>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12CFF0F9-363D-43BD-99A9-E1D2678CBBE1}"/>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61624429-4779-412B-86CC-4CE2B61551BE}"/>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AB778965-1380-4B91-B4EA-CA8F53042416}"/>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13AB1C9F-40E9-4CC0-A3E6-A5CE114586DC}"/>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7C811B23-CAA5-4B87-AF12-E1C1548BAA12}"/>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94E28CF8-B650-4158-A15A-2E17953EE2F2}"/>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FAF5F9DA-F6A0-4C61-9985-EE625391FAAA}"/>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819D1680-2EDF-45B1-B06A-F509E498599B}"/>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C7BA4A1-043D-4868-BBBC-7C8AA7D307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A5E6D14-530B-401A-B37E-B463722984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D512204-BD10-4794-AF9A-82D6B8B722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A83555C-7B1F-47D4-AE19-611012C8C74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ACC2F02-1FD6-4DA7-AF51-6D9DECE7C44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9" name="楕円 488">
          <a:extLst>
            <a:ext uri="{FF2B5EF4-FFF2-40B4-BE49-F238E27FC236}">
              <a16:creationId xmlns:a16="http://schemas.microsoft.com/office/drawing/2014/main" id="{71C0BCD0-77BC-4271-B5B7-5092A4D13B05}"/>
            </a:ext>
          </a:extLst>
        </xdr:cNvPr>
        <xdr:cNvSpPr/>
      </xdr:nvSpPr>
      <xdr:spPr>
        <a:xfrm>
          <a:off x="22110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102125</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D5C59C23-5166-4E49-AAA5-B1376A29022E}"/>
            </a:ext>
          </a:extLst>
        </xdr:cNvPr>
        <xdr:cNvSpPr txBox="1"/>
      </xdr:nvSpPr>
      <xdr:spPr>
        <a:xfrm>
          <a:off x="22199600"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133756</xdr:rowOff>
    </xdr:from>
    <xdr:to>
      <xdr:col>112</xdr:col>
      <xdr:colOff>38100</xdr:colOff>
      <xdr:row>40</xdr:row>
      <xdr:rowOff>63906</xdr:rowOff>
    </xdr:to>
    <xdr:sp macro="" textlink="">
      <xdr:nvSpPr>
        <xdr:cNvPr id="491" name="楕円 490">
          <a:extLst>
            <a:ext uri="{FF2B5EF4-FFF2-40B4-BE49-F238E27FC236}">
              <a16:creationId xmlns:a16="http://schemas.microsoft.com/office/drawing/2014/main" id="{F62463C4-2B1B-44DE-8FEF-742567C6536A}"/>
            </a:ext>
          </a:extLst>
        </xdr:cNvPr>
        <xdr:cNvSpPr/>
      </xdr:nvSpPr>
      <xdr:spPr>
        <a:xfrm>
          <a:off x="21272500" y="68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xdr:rowOff>
    </xdr:from>
    <xdr:to>
      <xdr:col>116</xdr:col>
      <xdr:colOff>63500</xdr:colOff>
      <xdr:row>40</xdr:row>
      <xdr:rowOff>13106</xdr:rowOff>
    </xdr:to>
    <xdr:cxnSp macro="">
      <xdr:nvCxnSpPr>
        <xdr:cNvPr id="492" name="直線コネクタ 491">
          <a:extLst>
            <a:ext uri="{FF2B5EF4-FFF2-40B4-BE49-F238E27FC236}">
              <a16:creationId xmlns:a16="http://schemas.microsoft.com/office/drawing/2014/main" id="{2AEB79A0-7396-4880-AB12-6A4C5555C054}"/>
            </a:ext>
          </a:extLst>
        </xdr:cNvPr>
        <xdr:cNvCxnSpPr/>
      </xdr:nvCxnSpPr>
      <xdr:spPr>
        <a:xfrm flipV="1">
          <a:off x="21323300" y="6861048"/>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140157</xdr:rowOff>
    </xdr:from>
    <xdr:to>
      <xdr:col>107</xdr:col>
      <xdr:colOff>101600</xdr:colOff>
      <xdr:row>40</xdr:row>
      <xdr:rowOff>70307</xdr:rowOff>
    </xdr:to>
    <xdr:sp macro="" textlink="">
      <xdr:nvSpPr>
        <xdr:cNvPr id="493" name="楕円 492">
          <a:extLst>
            <a:ext uri="{FF2B5EF4-FFF2-40B4-BE49-F238E27FC236}">
              <a16:creationId xmlns:a16="http://schemas.microsoft.com/office/drawing/2014/main" id="{7FBB2425-4A60-4127-B81E-563F008027BD}"/>
            </a:ext>
          </a:extLst>
        </xdr:cNvPr>
        <xdr:cNvSpPr/>
      </xdr:nvSpPr>
      <xdr:spPr>
        <a:xfrm>
          <a:off x="20383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xdr:rowOff>
    </xdr:from>
    <xdr:to>
      <xdr:col>111</xdr:col>
      <xdr:colOff>177800</xdr:colOff>
      <xdr:row>40</xdr:row>
      <xdr:rowOff>19507</xdr:rowOff>
    </xdr:to>
    <xdr:cxnSp macro="">
      <xdr:nvCxnSpPr>
        <xdr:cNvPr id="494" name="直線コネクタ 493">
          <a:extLst>
            <a:ext uri="{FF2B5EF4-FFF2-40B4-BE49-F238E27FC236}">
              <a16:creationId xmlns:a16="http://schemas.microsoft.com/office/drawing/2014/main" id="{857B6DA8-D7B6-479A-9551-ACAE3B3ED5F0}"/>
            </a:ext>
          </a:extLst>
        </xdr:cNvPr>
        <xdr:cNvCxnSpPr/>
      </xdr:nvCxnSpPr>
      <xdr:spPr>
        <a:xfrm flipV="1">
          <a:off x="20434300" y="687110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142901</xdr:rowOff>
    </xdr:from>
    <xdr:to>
      <xdr:col>102</xdr:col>
      <xdr:colOff>165100</xdr:colOff>
      <xdr:row>40</xdr:row>
      <xdr:rowOff>73051</xdr:rowOff>
    </xdr:to>
    <xdr:sp macro="" textlink="">
      <xdr:nvSpPr>
        <xdr:cNvPr id="495" name="楕円 494">
          <a:extLst>
            <a:ext uri="{FF2B5EF4-FFF2-40B4-BE49-F238E27FC236}">
              <a16:creationId xmlns:a16="http://schemas.microsoft.com/office/drawing/2014/main" id="{6E33B9F5-C186-4149-AE2B-FFB818E4CF25}"/>
            </a:ext>
          </a:extLst>
        </xdr:cNvPr>
        <xdr:cNvSpPr/>
      </xdr:nvSpPr>
      <xdr:spPr>
        <a:xfrm>
          <a:off x="19494500" y="68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19507</xdr:rowOff>
    </xdr:from>
    <xdr:to>
      <xdr:col>107</xdr:col>
      <xdr:colOff>50800</xdr:colOff>
      <xdr:row>40</xdr:row>
      <xdr:rowOff>22251</xdr:rowOff>
    </xdr:to>
    <xdr:cxnSp macro="">
      <xdr:nvCxnSpPr>
        <xdr:cNvPr id="496" name="直線コネクタ 495">
          <a:extLst>
            <a:ext uri="{FF2B5EF4-FFF2-40B4-BE49-F238E27FC236}">
              <a16:creationId xmlns:a16="http://schemas.microsoft.com/office/drawing/2014/main" id="{35E3AD57-2752-4A4D-9A4F-4C60B2372A9A}"/>
            </a:ext>
          </a:extLst>
        </xdr:cNvPr>
        <xdr:cNvCxnSpPr/>
      </xdr:nvCxnSpPr>
      <xdr:spPr>
        <a:xfrm flipV="1">
          <a:off x="19545300" y="687750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97" name="楕円 496">
          <a:extLst>
            <a:ext uri="{FF2B5EF4-FFF2-40B4-BE49-F238E27FC236}">
              <a16:creationId xmlns:a16="http://schemas.microsoft.com/office/drawing/2014/main" id="{E0A27464-D286-488F-91BA-7388525B687B}"/>
            </a:ext>
          </a:extLst>
        </xdr:cNvPr>
        <xdr:cNvSpPr/>
      </xdr:nvSpPr>
      <xdr:spPr>
        <a:xfrm>
          <a:off x="18605500" y="68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22251</xdr:rowOff>
    </xdr:from>
    <xdr:to>
      <xdr:col>102</xdr:col>
      <xdr:colOff>114300</xdr:colOff>
      <xdr:row>40</xdr:row>
      <xdr:rowOff>28651</xdr:rowOff>
    </xdr:to>
    <xdr:cxnSp macro="">
      <xdr:nvCxnSpPr>
        <xdr:cNvPr id="498" name="直線コネクタ 497">
          <a:extLst>
            <a:ext uri="{FF2B5EF4-FFF2-40B4-BE49-F238E27FC236}">
              <a16:creationId xmlns:a16="http://schemas.microsoft.com/office/drawing/2014/main" id="{0BD73CBC-952C-46BE-9602-5C295FC142BF}"/>
            </a:ext>
          </a:extLst>
        </xdr:cNvPr>
        <xdr:cNvCxnSpPr/>
      </xdr:nvCxnSpPr>
      <xdr:spPr>
        <a:xfrm flipV="1">
          <a:off x="18656300" y="688025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71C69EF1-35DB-447F-A5FD-C5897B6A4B42}"/>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7C2E55D3-2DAA-48BB-8F1E-065DCE7383DA}"/>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7751C584-26B6-49A1-AD80-C1D14B87977F}"/>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748BE0A5-26EF-4409-A36D-2CE9F1D26BEF}"/>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55033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70285065-DE63-405D-99BF-FE5E2CF7AA8E}"/>
            </a:ext>
          </a:extLst>
        </xdr:cNvPr>
        <xdr:cNvSpPr txBox="1"/>
      </xdr:nvSpPr>
      <xdr:spPr>
        <a:xfrm>
          <a:off x="21075727" y="691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61434</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E8399A5A-F8C8-476C-940A-1B6025AEFCD2}"/>
            </a:ext>
          </a:extLst>
        </xdr:cNvPr>
        <xdr:cNvSpPr txBox="1"/>
      </xdr:nvSpPr>
      <xdr:spPr>
        <a:xfrm>
          <a:off x="20199427" y="69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64178</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5614D245-41B4-4CFB-9526-E4809FAADD5C}"/>
            </a:ext>
          </a:extLst>
        </xdr:cNvPr>
        <xdr:cNvSpPr txBox="1"/>
      </xdr:nvSpPr>
      <xdr:spPr>
        <a:xfrm>
          <a:off x="19310427" y="69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FF1CD41E-70CF-4830-B8B7-434EE2AB9113}"/>
            </a:ext>
          </a:extLst>
        </xdr:cNvPr>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7C175CFE-DA51-4C8C-A58D-94B0EBCCDAD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A8E7F90-E7C0-4F6F-B920-E2E4039734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1B65BD3A-6566-4F89-B528-400C9629E1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94636818-41D2-46D8-BC2B-C3D233F4AE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515B7690-0793-4762-9756-580ABD7D688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6F8AF3F0-3EBB-4BAF-B012-10E4D1F2405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803047EE-6092-45A1-B48D-7E6BC7E6ECD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EA777D30-7DB5-4834-B695-08B2F23B6F2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B33F22B5-DB91-40DF-9000-C6E54BA80A9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3C4544F4-8B30-410D-9BAC-3CAA2DC67A2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85269D19-C2B4-41B1-8E68-6B3D6632A79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27689B94-1D47-43C8-852D-67349761DC0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71F6EC67-EA10-4DE4-A538-5C4A94A4C86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8BD3207F-453C-4DA5-AD84-78F555E864E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1912F01B-3FE9-4102-9E36-4668B64EACE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D7E210E9-9FF3-4535-A9B8-57648312DB9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926C8E1F-C3DB-489B-90F7-8E55CA5E058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7CAAC900-F231-4301-8D87-1ABC4C2FE1D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7DE76925-C166-42C0-A187-040C221CAB0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753A516C-205D-48AB-82B6-E3FBC7A3A38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26DDE4B6-BC9F-4A8E-A19D-6BA29123839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1E102129-A72E-4E1B-9D41-53070590452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E1763129-D8FB-445C-A486-B531F5337F1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C12D851-E554-4FA2-9F0B-906EAFA2F6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DC32DBC2-7660-468A-AD63-34BFD863E4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7E7BCD20-858B-419A-B3AD-1FC54D3CEB61}"/>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84A7D8C0-FC09-41FA-8E23-229005D0EF1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4132FE4F-E2AE-4393-8E52-A2789EE66D1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DCAB92A5-B107-48EE-997C-E0213285F079}"/>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2DA3E5F6-2107-4A7C-8F01-DAA757D3222E}"/>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403F3665-A9D4-48A2-9D6B-C5E61A1D7CE4}"/>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83CD425F-6102-42E2-9BFC-71F61B334AB7}"/>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FB7B4B39-FACF-48DF-AACB-66365C20E6E3}"/>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26B8ABF3-2E68-45DB-92DC-C44D601C6058}"/>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1A901A74-C7FA-406E-A7B7-372BB94E9037}"/>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CCAC3967-B5CA-44BD-B54D-D4BB95EC4338}"/>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64BEA64-DCC1-4B4D-A394-A145BB607D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D68B261-9685-4B02-9E15-C194A3BCAF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C9C7D70-C8BA-4D82-9189-03CC76A9FBE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35582EA-D91C-4E7D-B730-C39B68EBE22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2D40F4E-E0B6-46D7-A0C7-461F646739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43906</xdr:rowOff>
    </xdr:from>
    <xdr:to>
      <xdr:col>85</xdr:col>
      <xdr:colOff>177800</xdr:colOff>
      <xdr:row>61</xdr:row>
      <xdr:rowOff>145506</xdr:rowOff>
    </xdr:to>
    <xdr:sp macro="" textlink="">
      <xdr:nvSpPr>
        <xdr:cNvPr id="548" name="楕円 547">
          <a:extLst>
            <a:ext uri="{FF2B5EF4-FFF2-40B4-BE49-F238E27FC236}">
              <a16:creationId xmlns:a16="http://schemas.microsoft.com/office/drawing/2014/main" id="{B8BF74E1-EC6C-40F8-90AF-172D2755FE89}"/>
            </a:ext>
          </a:extLst>
        </xdr:cNvPr>
        <xdr:cNvSpPr/>
      </xdr:nvSpPr>
      <xdr:spPr>
        <a:xfrm>
          <a:off x="16268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22333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52CEC3B8-E6B1-4B86-9EE9-BCC5F6B6F2E3}"/>
            </a:ext>
          </a:extLst>
        </xdr:cNvPr>
        <xdr:cNvSpPr txBox="1"/>
      </xdr:nvSpPr>
      <xdr:spPr>
        <a:xfrm>
          <a:off x="16357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21046</xdr:rowOff>
    </xdr:from>
    <xdr:to>
      <xdr:col>81</xdr:col>
      <xdr:colOff>101600</xdr:colOff>
      <xdr:row>61</xdr:row>
      <xdr:rowOff>122646</xdr:rowOff>
    </xdr:to>
    <xdr:sp macro="" textlink="">
      <xdr:nvSpPr>
        <xdr:cNvPr id="550" name="楕円 549">
          <a:extLst>
            <a:ext uri="{FF2B5EF4-FFF2-40B4-BE49-F238E27FC236}">
              <a16:creationId xmlns:a16="http://schemas.microsoft.com/office/drawing/2014/main" id="{BA433BB8-1E05-4895-A9C9-1AA03575C2C4}"/>
            </a:ext>
          </a:extLst>
        </xdr:cNvPr>
        <xdr:cNvSpPr/>
      </xdr:nvSpPr>
      <xdr:spPr>
        <a:xfrm>
          <a:off x="15430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71846</xdr:rowOff>
    </xdr:from>
    <xdr:to>
      <xdr:col>85</xdr:col>
      <xdr:colOff>127000</xdr:colOff>
      <xdr:row>61</xdr:row>
      <xdr:rowOff>94706</xdr:rowOff>
    </xdr:to>
    <xdr:cxnSp macro="">
      <xdr:nvCxnSpPr>
        <xdr:cNvPr id="551" name="直線コネクタ 550">
          <a:extLst>
            <a:ext uri="{FF2B5EF4-FFF2-40B4-BE49-F238E27FC236}">
              <a16:creationId xmlns:a16="http://schemas.microsoft.com/office/drawing/2014/main" id="{744CFAFD-9DA6-4FB2-9A91-0EA4B19E6C90}"/>
            </a:ext>
          </a:extLst>
        </xdr:cNvPr>
        <xdr:cNvCxnSpPr/>
      </xdr:nvCxnSpPr>
      <xdr:spPr>
        <a:xfrm>
          <a:off x="15481300" y="105302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169635</xdr:rowOff>
    </xdr:from>
    <xdr:to>
      <xdr:col>76</xdr:col>
      <xdr:colOff>165100</xdr:colOff>
      <xdr:row>61</xdr:row>
      <xdr:rowOff>99785</xdr:rowOff>
    </xdr:to>
    <xdr:sp macro="" textlink="">
      <xdr:nvSpPr>
        <xdr:cNvPr id="552" name="楕円 551">
          <a:extLst>
            <a:ext uri="{FF2B5EF4-FFF2-40B4-BE49-F238E27FC236}">
              <a16:creationId xmlns:a16="http://schemas.microsoft.com/office/drawing/2014/main" id="{389F80D8-460F-4E18-AC23-317171F3FBC9}"/>
            </a:ext>
          </a:extLst>
        </xdr:cNvPr>
        <xdr:cNvSpPr/>
      </xdr:nvSpPr>
      <xdr:spPr>
        <a:xfrm>
          <a:off x="14541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48985</xdr:rowOff>
    </xdr:from>
    <xdr:to>
      <xdr:col>81</xdr:col>
      <xdr:colOff>50800</xdr:colOff>
      <xdr:row>61</xdr:row>
      <xdr:rowOff>71846</xdr:rowOff>
    </xdr:to>
    <xdr:cxnSp macro="">
      <xdr:nvCxnSpPr>
        <xdr:cNvPr id="553" name="直線コネクタ 552">
          <a:extLst>
            <a:ext uri="{FF2B5EF4-FFF2-40B4-BE49-F238E27FC236}">
              <a16:creationId xmlns:a16="http://schemas.microsoft.com/office/drawing/2014/main" id="{5F88CDE8-0C7B-4C76-93B1-60C02A6FC4C8}"/>
            </a:ext>
          </a:extLst>
        </xdr:cNvPr>
        <xdr:cNvCxnSpPr/>
      </xdr:nvCxnSpPr>
      <xdr:spPr>
        <a:xfrm>
          <a:off x="14592300" y="105074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146776</xdr:rowOff>
    </xdr:from>
    <xdr:to>
      <xdr:col>72</xdr:col>
      <xdr:colOff>38100</xdr:colOff>
      <xdr:row>61</xdr:row>
      <xdr:rowOff>76926</xdr:rowOff>
    </xdr:to>
    <xdr:sp macro="" textlink="">
      <xdr:nvSpPr>
        <xdr:cNvPr id="554" name="楕円 553">
          <a:extLst>
            <a:ext uri="{FF2B5EF4-FFF2-40B4-BE49-F238E27FC236}">
              <a16:creationId xmlns:a16="http://schemas.microsoft.com/office/drawing/2014/main" id="{79DB9923-BE3E-4C4E-9653-8B4042F1B399}"/>
            </a:ext>
          </a:extLst>
        </xdr:cNvPr>
        <xdr:cNvSpPr/>
      </xdr:nvSpPr>
      <xdr:spPr>
        <a:xfrm>
          <a:off x="13652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26126</xdr:rowOff>
    </xdr:from>
    <xdr:to>
      <xdr:col>76</xdr:col>
      <xdr:colOff>114300</xdr:colOff>
      <xdr:row>61</xdr:row>
      <xdr:rowOff>48985</xdr:rowOff>
    </xdr:to>
    <xdr:cxnSp macro="">
      <xdr:nvCxnSpPr>
        <xdr:cNvPr id="555" name="直線コネクタ 554">
          <a:extLst>
            <a:ext uri="{FF2B5EF4-FFF2-40B4-BE49-F238E27FC236}">
              <a16:creationId xmlns:a16="http://schemas.microsoft.com/office/drawing/2014/main" id="{72A8969A-5AF7-464E-924E-884A6F58E915}"/>
            </a:ext>
          </a:extLst>
        </xdr:cNvPr>
        <xdr:cNvCxnSpPr/>
      </xdr:nvCxnSpPr>
      <xdr:spPr>
        <a:xfrm>
          <a:off x="13703300" y="104845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119017</xdr:rowOff>
    </xdr:from>
    <xdr:to>
      <xdr:col>67</xdr:col>
      <xdr:colOff>101600</xdr:colOff>
      <xdr:row>61</xdr:row>
      <xdr:rowOff>49167</xdr:rowOff>
    </xdr:to>
    <xdr:sp macro="" textlink="">
      <xdr:nvSpPr>
        <xdr:cNvPr id="556" name="楕円 555">
          <a:extLst>
            <a:ext uri="{FF2B5EF4-FFF2-40B4-BE49-F238E27FC236}">
              <a16:creationId xmlns:a16="http://schemas.microsoft.com/office/drawing/2014/main" id="{7A40333C-4FC1-47E2-AF5B-A45E3F598F4B}"/>
            </a:ext>
          </a:extLst>
        </xdr:cNvPr>
        <xdr:cNvSpPr/>
      </xdr:nvSpPr>
      <xdr:spPr>
        <a:xfrm>
          <a:off x="12763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169817</xdr:rowOff>
    </xdr:from>
    <xdr:to>
      <xdr:col>71</xdr:col>
      <xdr:colOff>177800</xdr:colOff>
      <xdr:row>61</xdr:row>
      <xdr:rowOff>26126</xdr:rowOff>
    </xdr:to>
    <xdr:cxnSp macro="">
      <xdr:nvCxnSpPr>
        <xdr:cNvPr id="557" name="直線コネクタ 556">
          <a:extLst>
            <a:ext uri="{FF2B5EF4-FFF2-40B4-BE49-F238E27FC236}">
              <a16:creationId xmlns:a16="http://schemas.microsoft.com/office/drawing/2014/main" id="{06001311-A4EE-434B-AA9A-844123C5CFD2}"/>
            </a:ext>
          </a:extLst>
        </xdr:cNvPr>
        <xdr:cNvCxnSpPr/>
      </xdr:nvCxnSpPr>
      <xdr:spPr>
        <a:xfrm>
          <a:off x="12814300" y="104568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7DB6E1E7-7A3F-41A3-A584-6508C031D904}"/>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1B5016AE-15D4-40FF-A997-6485D04AD3C8}"/>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EDE4737C-7E77-43BB-A1BD-4C14C0AD0F05}"/>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7A39B88C-556F-4D94-BD40-465B5A609E57}"/>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113773</xdr:rowOff>
    </xdr:from>
    <xdr:ext cx="405111" cy="259045"/>
    <xdr:sp macro="" textlink="">
      <xdr:nvSpPr>
        <xdr:cNvPr id="562" name="n_1mainValue【学校施設】&#10;有形固定資産減価償却率">
          <a:extLst>
            <a:ext uri="{FF2B5EF4-FFF2-40B4-BE49-F238E27FC236}">
              <a16:creationId xmlns:a16="http://schemas.microsoft.com/office/drawing/2014/main" id="{D89096B5-F387-4475-AF09-2D9580FB0954}"/>
            </a:ext>
          </a:extLst>
        </xdr:cNvPr>
        <xdr:cNvSpPr txBox="1"/>
      </xdr:nvSpPr>
      <xdr:spPr>
        <a:xfrm>
          <a:off x="15266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90912</xdr:rowOff>
    </xdr:from>
    <xdr:ext cx="405111" cy="259045"/>
    <xdr:sp macro="" textlink="">
      <xdr:nvSpPr>
        <xdr:cNvPr id="563" name="n_2mainValue【学校施設】&#10;有形固定資産減価償却率">
          <a:extLst>
            <a:ext uri="{FF2B5EF4-FFF2-40B4-BE49-F238E27FC236}">
              <a16:creationId xmlns:a16="http://schemas.microsoft.com/office/drawing/2014/main" id="{C71BD0D6-628A-406F-B42A-092CD782A81F}"/>
            </a:ext>
          </a:extLst>
        </xdr:cNvPr>
        <xdr:cNvSpPr txBox="1"/>
      </xdr:nvSpPr>
      <xdr:spPr>
        <a:xfrm>
          <a:off x="14389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68053</xdr:rowOff>
    </xdr:from>
    <xdr:ext cx="405111" cy="259045"/>
    <xdr:sp macro="" textlink="">
      <xdr:nvSpPr>
        <xdr:cNvPr id="564" name="n_3mainValue【学校施設】&#10;有形固定資産減価償却率">
          <a:extLst>
            <a:ext uri="{FF2B5EF4-FFF2-40B4-BE49-F238E27FC236}">
              <a16:creationId xmlns:a16="http://schemas.microsoft.com/office/drawing/2014/main" id="{797C3FA0-AD2A-413D-A21D-683DCD7BDF02}"/>
            </a:ext>
          </a:extLst>
        </xdr:cNvPr>
        <xdr:cNvSpPr txBox="1"/>
      </xdr:nvSpPr>
      <xdr:spPr>
        <a:xfrm>
          <a:off x="13500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40294</xdr:rowOff>
    </xdr:from>
    <xdr:ext cx="405111" cy="259045"/>
    <xdr:sp macro="" textlink="">
      <xdr:nvSpPr>
        <xdr:cNvPr id="565" name="n_4mainValue【学校施設】&#10;有形固定資産減価償却率">
          <a:extLst>
            <a:ext uri="{FF2B5EF4-FFF2-40B4-BE49-F238E27FC236}">
              <a16:creationId xmlns:a16="http://schemas.microsoft.com/office/drawing/2014/main" id="{E56FF5C6-3A9A-45BA-A395-E262C2C750FA}"/>
            </a:ext>
          </a:extLst>
        </xdr:cNvPr>
        <xdr:cNvSpPr txBox="1"/>
      </xdr:nvSpPr>
      <xdr:spPr>
        <a:xfrm>
          <a:off x="12611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48CCB7BC-87A2-4FD3-A0BD-AC248957E1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16BA1604-6AF0-4878-B764-2A0E6F0C85B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6C7457DC-E444-4284-BAE5-EBC5401FF95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D551FB5-2292-4AEC-8A8C-9BBBE8F059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9F9953AA-8093-4E5F-8E0E-F7A9944BB37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2680C987-FC79-449A-AE1B-38D0631A611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C20FDA1-D22E-4420-B67B-1F11CAC35AB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38C3D995-A1E7-4BED-ADBA-4062A4099C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951370-C726-4F3B-9000-2598EBCB81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A872302E-AC25-40F4-8EDB-8C6C7C74BC5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A4FFDBD0-3B35-4E8B-91EC-DBA6AA5F761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B69F8C40-84DC-463E-91EB-03518A1CF4F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17026482-70C8-4B66-93D6-6AEF20164FC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2D220ABD-F4DD-42C0-85F3-29C8DDE2440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7769C8A-46ED-4BB5-AB79-9ADCF5E7299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3369D972-CFBD-46F3-8AEA-7F70FEAB81DA}"/>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AAB04F7D-1CFD-4BB9-9FC9-44A043D1DE3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E89907D1-53D1-41F9-BD66-C84E376EA14D}"/>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3ECA0149-7CA5-429D-8707-D6EE2B3A7CE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26300340-3649-40B4-B658-3F6245038AC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742857A7-F4CF-4C2D-8705-48876D582C7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658BC2A6-885A-4EE8-8BFB-13BC5762203D}"/>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6662DD4B-CCA6-4933-8B5D-1411BFBC5B5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D20C7663-77A4-4B03-922A-DD7F55B04261}"/>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4481F1A7-C9D3-49F0-9120-AA7B4B59F8B6}"/>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4FADE6B8-8265-45FA-97CB-2434F747F381}"/>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D41219D2-FDB3-408C-A9A8-B1CAFCB37044}"/>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A11B4F80-4343-4EF2-A355-AE28ECCC3A26}"/>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696618A1-FD81-4DC5-B5B5-D85728FBDDC5}"/>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F2767FEB-3DB2-480B-9EFA-0B86AA16E4D5}"/>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82E58B1A-2D7E-4D5D-AC36-11C2EE3323AB}"/>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3FD835AA-75DF-4E1E-AE23-8E4EC9E0A76F}"/>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0CB5C1B-4B32-4A63-BBBD-2A768118F8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7F61C77-52E8-427B-9DD9-519549C32B8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C199629-8AA7-4D1F-B865-2DB74C6694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E9238D7-04E1-4253-8618-64CE922250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6B78DFE-BCF1-40C1-9107-1E73F0297CE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99710</xdr:rowOff>
    </xdr:from>
    <xdr:to>
      <xdr:col>116</xdr:col>
      <xdr:colOff>114300</xdr:colOff>
      <xdr:row>63</xdr:row>
      <xdr:rowOff>29860</xdr:rowOff>
    </xdr:to>
    <xdr:sp macro="" textlink="">
      <xdr:nvSpPr>
        <xdr:cNvPr id="603" name="楕円 602">
          <a:extLst>
            <a:ext uri="{FF2B5EF4-FFF2-40B4-BE49-F238E27FC236}">
              <a16:creationId xmlns:a16="http://schemas.microsoft.com/office/drawing/2014/main" id="{C032DC16-80F9-4260-A86D-DC91DB959E51}"/>
            </a:ext>
          </a:extLst>
        </xdr:cNvPr>
        <xdr:cNvSpPr/>
      </xdr:nvSpPr>
      <xdr:spPr>
        <a:xfrm>
          <a:off x="22110700" y="107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122587</xdr:rowOff>
    </xdr:from>
    <xdr:ext cx="469744" cy="259045"/>
    <xdr:sp macro="" textlink="">
      <xdr:nvSpPr>
        <xdr:cNvPr id="604" name="【学校施設】&#10;一人当たり面積該当値テキスト">
          <a:extLst>
            <a:ext uri="{FF2B5EF4-FFF2-40B4-BE49-F238E27FC236}">
              <a16:creationId xmlns:a16="http://schemas.microsoft.com/office/drawing/2014/main" id="{0FA5F867-ACC0-461F-9D6C-DCB03EB36F13}"/>
            </a:ext>
          </a:extLst>
        </xdr:cNvPr>
        <xdr:cNvSpPr txBox="1"/>
      </xdr:nvSpPr>
      <xdr:spPr>
        <a:xfrm>
          <a:off x="22199600" y="1058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105791</xdr:rowOff>
    </xdr:from>
    <xdr:to>
      <xdr:col>112</xdr:col>
      <xdr:colOff>38100</xdr:colOff>
      <xdr:row>63</xdr:row>
      <xdr:rowOff>35941</xdr:rowOff>
    </xdr:to>
    <xdr:sp macro="" textlink="">
      <xdr:nvSpPr>
        <xdr:cNvPr id="605" name="楕円 604">
          <a:extLst>
            <a:ext uri="{FF2B5EF4-FFF2-40B4-BE49-F238E27FC236}">
              <a16:creationId xmlns:a16="http://schemas.microsoft.com/office/drawing/2014/main" id="{78F752BD-DAE4-43FA-B5CF-3C1B6A3C2E25}"/>
            </a:ext>
          </a:extLst>
        </xdr:cNvPr>
        <xdr:cNvSpPr/>
      </xdr:nvSpPr>
      <xdr:spPr>
        <a:xfrm>
          <a:off x="21272500" y="107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150510</xdr:rowOff>
    </xdr:from>
    <xdr:to>
      <xdr:col>116</xdr:col>
      <xdr:colOff>63500</xdr:colOff>
      <xdr:row>62</xdr:row>
      <xdr:rowOff>156591</xdr:rowOff>
    </xdr:to>
    <xdr:cxnSp macro="">
      <xdr:nvCxnSpPr>
        <xdr:cNvPr id="606" name="直線コネクタ 605">
          <a:extLst>
            <a:ext uri="{FF2B5EF4-FFF2-40B4-BE49-F238E27FC236}">
              <a16:creationId xmlns:a16="http://schemas.microsoft.com/office/drawing/2014/main" id="{0430755D-ADB8-4086-AD95-894DDE98EEFA}"/>
            </a:ext>
          </a:extLst>
        </xdr:cNvPr>
        <xdr:cNvCxnSpPr/>
      </xdr:nvCxnSpPr>
      <xdr:spPr>
        <a:xfrm flipV="1">
          <a:off x="21323300" y="10780410"/>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110363</xdr:rowOff>
    </xdr:from>
    <xdr:to>
      <xdr:col>107</xdr:col>
      <xdr:colOff>101600</xdr:colOff>
      <xdr:row>63</xdr:row>
      <xdr:rowOff>40513</xdr:rowOff>
    </xdr:to>
    <xdr:sp macro="" textlink="">
      <xdr:nvSpPr>
        <xdr:cNvPr id="607" name="楕円 606">
          <a:extLst>
            <a:ext uri="{FF2B5EF4-FFF2-40B4-BE49-F238E27FC236}">
              <a16:creationId xmlns:a16="http://schemas.microsoft.com/office/drawing/2014/main" id="{4BAC5AA6-5D34-48C3-AD8D-DA00EF8F1990}"/>
            </a:ext>
          </a:extLst>
        </xdr:cNvPr>
        <xdr:cNvSpPr/>
      </xdr:nvSpPr>
      <xdr:spPr>
        <a:xfrm>
          <a:off x="20383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156591</xdr:rowOff>
    </xdr:from>
    <xdr:to>
      <xdr:col>111</xdr:col>
      <xdr:colOff>177800</xdr:colOff>
      <xdr:row>62</xdr:row>
      <xdr:rowOff>161163</xdr:rowOff>
    </xdr:to>
    <xdr:cxnSp macro="">
      <xdr:nvCxnSpPr>
        <xdr:cNvPr id="608" name="直線コネクタ 607">
          <a:extLst>
            <a:ext uri="{FF2B5EF4-FFF2-40B4-BE49-F238E27FC236}">
              <a16:creationId xmlns:a16="http://schemas.microsoft.com/office/drawing/2014/main" id="{6E3BE2F4-3AAA-4790-B213-8CDC11006CA7}"/>
            </a:ext>
          </a:extLst>
        </xdr:cNvPr>
        <xdr:cNvCxnSpPr/>
      </xdr:nvCxnSpPr>
      <xdr:spPr>
        <a:xfrm flipV="1">
          <a:off x="20434300" y="107864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112100</xdr:rowOff>
    </xdr:from>
    <xdr:to>
      <xdr:col>102</xdr:col>
      <xdr:colOff>165100</xdr:colOff>
      <xdr:row>63</xdr:row>
      <xdr:rowOff>42250</xdr:rowOff>
    </xdr:to>
    <xdr:sp macro="" textlink="">
      <xdr:nvSpPr>
        <xdr:cNvPr id="609" name="楕円 608">
          <a:extLst>
            <a:ext uri="{FF2B5EF4-FFF2-40B4-BE49-F238E27FC236}">
              <a16:creationId xmlns:a16="http://schemas.microsoft.com/office/drawing/2014/main" id="{5B18B126-FCB3-44FE-B439-AA53D9B90F1B}"/>
            </a:ext>
          </a:extLst>
        </xdr:cNvPr>
        <xdr:cNvSpPr/>
      </xdr:nvSpPr>
      <xdr:spPr>
        <a:xfrm>
          <a:off x="19494500" y="107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161163</xdr:rowOff>
    </xdr:from>
    <xdr:to>
      <xdr:col>107</xdr:col>
      <xdr:colOff>50800</xdr:colOff>
      <xdr:row>62</xdr:row>
      <xdr:rowOff>162900</xdr:rowOff>
    </xdr:to>
    <xdr:cxnSp macro="">
      <xdr:nvCxnSpPr>
        <xdr:cNvPr id="610" name="直線コネクタ 609">
          <a:extLst>
            <a:ext uri="{FF2B5EF4-FFF2-40B4-BE49-F238E27FC236}">
              <a16:creationId xmlns:a16="http://schemas.microsoft.com/office/drawing/2014/main" id="{58724609-9EF7-40D3-85C0-14D4EADCAA3A}"/>
            </a:ext>
          </a:extLst>
        </xdr:cNvPr>
        <xdr:cNvCxnSpPr/>
      </xdr:nvCxnSpPr>
      <xdr:spPr>
        <a:xfrm flipV="1">
          <a:off x="19545300" y="1079106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116170</xdr:rowOff>
    </xdr:from>
    <xdr:to>
      <xdr:col>98</xdr:col>
      <xdr:colOff>38100</xdr:colOff>
      <xdr:row>63</xdr:row>
      <xdr:rowOff>46320</xdr:rowOff>
    </xdr:to>
    <xdr:sp macro="" textlink="">
      <xdr:nvSpPr>
        <xdr:cNvPr id="611" name="楕円 610">
          <a:extLst>
            <a:ext uri="{FF2B5EF4-FFF2-40B4-BE49-F238E27FC236}">
              <a16:creationId xmlns:a16="http://schemas.microsoft.com/office/drawing/2014/main" id="{C74789EE-FE40-4ECC-9D3A-6CCB26183799}"/>
            </a:ext>
          </a:extLst>
        </xdr:cNvPr>
        <xdr:cNvSpPr/>
      </xdr:nvSpPr>
      <xdr:spPr>
        <a:xfrm>
          <a:off x="18605500" y="107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162900</xdr:rowOff>
    </xdr:from>
    <xdr:to>
      <xdr:col>102</xdr:col>
      <xdr:colOff>114300</xdr:colOff>
      <xdr:row>62</xdr:row>
      <xdr:rowOff>166970</xdr:rowOff>
    </xdr:to>
    <xdr:cxnSp macro="">
      <xdr:nvCxnSpPr>
        <xdr:cNvPr id="612" name="直線コネクタ 611">
          <a:extLst>
            <a:ext uri="{FF2B5EF4-FFF2-40B4-BE49-F238E27FC236}">
              <a16:creationId xmlns:a16="http://schemas.microsoft.com/office/drawing/2014/main" id="{FEB7BA74-BEFC-4542-AC3D-B96078E71DA2}"/>
            </a:ext>
          </a:extLst>
        </xdr:cNvPr>
        <xdr:cNvCxnSpPr/>
      </xdr:nvCxnSpPr>
      <xdr:spPr>
        <a:xfrm flipV="1">
          <a:off x="18656300" y="10792800"/>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0EC05CE3-A830-4D0A-9BFF-DCEDD9A44499}"/>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37F6B88A-DB02-4214-8615-1B65DB00FD25}"/>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D7C7533F-05AC-4E95-962D-50E01426FD3A}"/>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20125D53-0D2E-436F-8B22-C95AF6B5C180}"/>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52468</xdr:rowOff>
    </xdr:from>
    <xdr:ext cx="469744" cy="259045"/>
    <xdr:sp macro="" textlink="">
      <xdr:nvSpPr>
        <xdr:cNvPr id="617" name="n_1mainValue【学校施設】&#10;一人当たり面積">
          <a:extLst>
            <a:ext uri="{FF2B5EF4-FFF2-40B4-BE49-F238E27FC236}">
              <a16:creationId xmlns:a16="http://schemas.microsoft.com/office/drawing/2014/main" id="{5D67C9C1-0763-40A2-90C4-BB49BECFE3F2}"/>
            </a:ext>
          </a:extLst>
        </xdr:cNvPr>
        <xdr:cNvSpPr txBox="1"/>
      </xdr:nvSpPr>
      <xdr:spPr>
        <a:xfrm>
          <a:off x="21075727" y="1051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31640</xdr:rowOff>
    </xdr:from>
    <xdr:ext cx="469744" cy="259045"/>
    <xdr:sp macro="" textlink="">
      <xdr:nvSpPr>
        <xdr:cNvPr id="618" name="n_2mainValue【学校施設】&#10;一人当たり面積">
          <a:extLst>
            <a:ext uri="{FF2B5EF4-FFF2-40B4-BE49-F238E27FC236}">
              <a16:creationId xmlns:a16="http://schemas.microsoft.com/office/drawing/2014/main" id="{6B40B397-ACE2-4A68-B072-2EBC7C6CF28E}"/>
            </a:ext>
          </a:extLst>
        </xdr:cNvPr>
        <xdr:cNvSpPr txBox="1"/>
      </xdr:nvSpPr>
      <xdr:spPr>
        <a:xfrm>
          <a:off x="20199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33377</xdr:rowOff>
    </xdr:from>
    <xdr:ext cx="469744" cy="259045"/>
    <xdr:sp macro="" textlink="">
      <xdr:nvSpPr>
        <xdr:cNvPr id="619" name="n_3mainValue【学校施設】&#10;一人当たり面積">
          <a:extLst>
            <a:ext uri="{FF2B5EF4-FFF2-40B4-BE49-F238E27FC236}">
              <a16:creationId xmlns:a16="http://schemas.microsoft.com/office/drawing/2014/main" id="{CAE58354-80AE-424A-A2BA-63A3EC75D21C}"/>
            </a:ext>
          </a:extLst>
        </xdr:cNvPr>
        <xdr:cNvSpPr txBox="1"/>
      </xdr:nvSpPr>
      <xdr:spPr>
        <a:xfrm>
          <a:off x="19310427" y="108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37447</xdr:rowOff>
    </xdr:from>
    <xdr:ext cx="469744" cy="259045"/>
    <xdr:sp macro="" textlink="">
      <xdr:nvSpPr>
        <xdr:cNvPr id="620" name="n_4mainValue【学校施設】&#10;一人当たり面積">
          <a:extLst>
            <a:ext uri="{FF2B5EF4-FFF2-40B4-BE49-F238E27FC236}">
              <a16:creationId xmlns:a16="http://schemas.microsoft.com/office/drawing/2014/main" id="{09CAFF1F-B7B2-4FFF-882D-CFC093AA13E6}"/>
            </a:ext>
          </a:extLst>
        </xdr:cNvPr>
        <xdr:cNvSpPr txBox="1"/>
      </xdr:nvSpPr>
      <xdr:spPr>
        <a:xfrm>
          <a:off x="18421427" y="1083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1B7A69D9-0186-4581-8B30-7D11B977F7A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C2CC4CF-5E19-424F-B12F-B2DD54A22E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3B6ED9DF-78A2-41A9-B17C-83312996C3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DFAC307-2D3B-4955-8272-53B3C3E1C88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4BDF1C02-436B-4DEE-98DB-09A08DE3F1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5311EB99-0103-4856-B3C9-B5BD327D6F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9AC7A047-43CF-4BC0-9DB4-FD529D7FF29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AB1C076A-4302-4DF3-8D8D-8892F8D3AD0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BDF99E9F-8201-43F4-8C67-B30D6342BA4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F4C1D8CB-060E-4DF3-88A5-20385A2132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6432B1BA-16EF-408B-A08C-F87EFBD4B6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BAA31ED7-3AD1-4B5D-870C-19B99B1023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E0926CE0-ED03-4574-A8E0-A7BEE9B6E8A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E905DC48-B9A0-4AD7-A94C-68B3FF4AB9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A4FFD093-1399-4231-9FE9-526D5108EE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317F4E22-0DC0-42ED-82A0-9644D527CEB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167C957-4ABF-413B-8AAD-1F3B8886D0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2F42C5A0-C1BD-4987-A884-6ADBAF058DB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3913B66-A0A1-4482-86DE-A5A25E02BA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BD847441-79B9-4C13-9E46-0D72E3EC8B4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317DCE36-535B-4F85-98F0-6FA9F551C99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CC631D1E-242C-4C7E-B4E3-846E682E8C9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EC09F6DF-3B5B-4E4F-A732-891FC91928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84649B5-7AE4-4EC4-8AAC-D903C394A654}"/>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7F5D5FC9-1D3E-4C2C-8BC6-8D29E818D5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E7057D77-0128-457F-B561-22B7B4201E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6546788B-A4FD-46B7-BF47-94B02C1A7C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E3D9AEEF-141B-48A4-8FD0-7A05CFD6B1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587292B9-97C4-4375-AABD-A30471C8D3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9C837D3C-3F72-4B51-BC7D-008A1216950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A165C196-612E-4F5D-B1F2-9117EF2CB37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276B790E-D874-4B89-B9C1-B6E4A47BD212}"/>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ADF21273-F72B-4145-9C79-B79C1AA685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2438B748-4AE3-44EA-B757-BD70E57AD5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20896EA6-7374-4EF6-B9FE-203E36A0734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類似団体と比較して認定こども園、橋りょう・トンネル及び公営住宅の有形固定資産減価償却率が低くなっている。そのうち、認定こども園については平成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建設したことによるもので、橋りょう・トンネル及び公営住宅については長寿命化計画に基づいた補修工事及び建替え等を実施しているためであり、引き続き同計画に基づいて計画的に取り組んでいく。</a:t>
          </a: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有形固定資産減価償却率が高くなっている学校施設については、令和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年度に策定した個別施設計画に基づいて老朽化対策に取り組んでいく。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B6ECAA-F8C3-4E15-934B-59AE5323053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2C9E48-14B9-48D4-9C51-F38C5DC16F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8D3098-7FD6-414F-9F5E-BD21EBD19C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9077B18-41A2-4E42-843F-3E0AF10250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A7A930-F1DD-415E-9776-E172D5ACE10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815D275-A1DC-4E77-9721-1383DD53CE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22EBDD-86CD-456A-99F2-3BB381D4BD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7D1FB2-3993-42D6-90F8-8CDBBDF9F58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2689D9-4D13-4EBF-8F78-A401CA351D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0D33E8-0C42-405C-8C10-6F0308C5B2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2,543
2,481
590.80
4,593,524
4,555,537
35,707
2,669,605
5,278,778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D4E876-024C-4E7A-8F89-26D4975437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8F5891-768A-4CD1-BEB0-A21A0801614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54B716-530F-41BC-8B49-10296615189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ACE2C64-F296-4340-832B-2756F089E2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8033F3-9146-40A0-A7D5-ED5D1F0627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95445E-7364-4DF5-BCE7-3599E489386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97B8527-8DD9-4536-84D3-33DF264546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2FD237-FE7A-4E92-A720-A84E17C76AB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E80A22-ACB1-44A8-9623-1F58B56115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E06B3A-5DFB-4A81-879E-3A01D8B1D8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68DFD9F-A7EA-45C5-AB1A-3901645D6C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5C0178-A555-4FD6-B7F1-7016BC2E193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D5F396-E951-48A6-BDF1-9B1D66AEA0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2A5B4B-5981-4D48-BB16-4F2FA51B776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E56249-DEB1-4F34-8417-EAE9A529D3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094F58-D0C1-4A06-B25E-890C26798C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29A916-AE77-444F-8473-F723992C75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3C0D88-5747-42A8-8658-70E823D819B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FE31E5-D1C2-401E-A4C2-F07292E1DD9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2E9F9BE-697D-470A-81F1-9501FEEC6A7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5D9391B-897F-430F-B03A-14275415D80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911019-FC04-4F78-920C-30948497B6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8276F7A-9D78-450D-85C4-68CF5C5271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C0C58A3-543E-41F6-BBF5-D156754FF60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9151F9E-1F8F-46AC-91F5-A9E1FD16D27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CDFE64-4CD1-4682-9751-32EDC1C4E2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507C3F0-E4BD-42CC-BDCE-3CCFDAB5D26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2887A7-222D-41FD-82F4-907DBB3281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E6642F-1CB0-4135-A63E-69DC585C463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4B5A415-D360-4861-9E28-A6D71D4930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C2E94D1-A5BC-4F72-9C39-435BEF9ED8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8641D60-7578-4209-9116-F5C3580C31F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8CFE92B-3014-4CA5-AB4A-6A882AC7A93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A8EFC20-890C-482E-9620-87D8AAC5483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1E7C1F8-804C-4F69-9B48-BBEAF14868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5567FD1-8A84-47EE-81FB-AE4D35CECDE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5F1B754-CAA4-4E9B-B83D-BFBA3A274DD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692AFF0-0E9B-4303-9698-28FAE7AA96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1B1A7E6-9937-4891-A795-8F7E084F9DB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C2F3A54-FEFF-4642-9542-058AAF858F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1325889-1DB4-4D3F-BB9E-EF182255EF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365416F-449E-4952-B224-8AC494DC95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7C2BECB-E234-4BFF-9954-600F44D19D9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23B7F0B-B512-4A9B-8D0F-E3513964167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132E096-6C4F-4C1C-AEEA-4CA35E52210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30CAE70-CE17-4938-9D9B-46A3520844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A744F65-665D-4281-AA84-F187A7449AF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11641AE-CF76-469C-993C-3589444BE95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9ACC924A-C6A1-4557-8AB8-8102471C81D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380DC4A3-4AD6-4DB4-BBCC-38B36C70293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3D47924F-418F-42AB-BD80-4CBB550CCDB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6D55933D-5122-4439-B9EB-933415453E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387024B2-4BDB-4FF5-AE78-3EEB4FC4787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4D2FFEC-159E-41DD-9376-AA920ABF28A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64CF52C-D81B-4B4F-AA28-ADBB4F06239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CD8B5BF3-851E-421E-A17E-F14E51F35BA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1D353B3-9264-4F7D-9EA3-CEF160CD0FF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1527E22-1CED-44CF-902F-C486A1EBC6A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4072CF52-6BDF-4872-9815-64307B00BD6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A50DAB3-7957-4D7B-8676-CAE947A9908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D2B61DC-62C8-49A6-987A-1E9537E9E69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B57EE6D-0A4D-4DCE-8EC7-C5146033D6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5C5E542-B7A7-43C3-A81C-8D60B1611BD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45BDE36-A333-44DF-A6C3-C7A02F8EC1D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9C67AAD-6B7E-4A98-BB85-546FCB5CFEC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C9BCC8D9-881C-4218-8EF0-15C489852F7E}"/>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191FE617-EEBC-442B-9DD2-BD4911504208}"/>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014CD5A-BCA6-43D3-8EBA-52525B13FB99}"/>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ED3A4D33-8879-4688-A932-B081FEEDAE41}"/>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14825EBF-CF12-4B11-A26C-687DBA9F230C}"/>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41F8F673-EA10-4177-A80A-D8E2B73AB3FB}"/>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C4C394B2-8F41-4177-9229-331E0873FD0A}"/>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A3B17F65-D23C-401C-9E5C-04D8A5CADA4F}"/>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7BC93F4-7030-4C29-935A-6677AD62BA6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DD9364F-05D0-4145-82A0-971B3DB8FF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C1FEEF0-BF6C-405B-9960-474EE4CD8F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3F469E9-5D73-4D2D-A22C-A9A24F4370A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DE0F0672-FD3E-4FCB-BBC2-53472D07E0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19413</xdr:rowOff>
    </xdr:from>
    <xdr:to>
      <xdr:col>24</xdr:col>
      <xdr:colOff>114300</xdr:colOff>
      <xdr:row>63</xdr:row>
      <xdr:rowOff>121013</xdr:rowOff>
    </xdr:to>
    <xdr:sp macro="" textlink="">
      <xdr:nvSpPr>
        <xdr:cNvPr id="90" name="楕円 89">
          <a:extLst>
            <a:ext uri="{FF2B5EF4-FFF2-40B4-BE49-F238E27FC236}">
              <a16:creationId xmlns:a16="http://schemas.microsoft.com/office/drawing/2014/main" id="{115F2B81-B0F2-4426-B73A-850AB41F65A2}"/>
            </a:ext>
          </a:extLst>
        </xdr:cNvPr>
        <xdr:cNvSpPr/>
      </xdr:nvSpPr>
      <xdr:spPr>
        <a:xfrm>
          <a:off x="4584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169290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C1DCF088-AACD-4299-A4D5-2B7B305D0DD5}"/>
            </a:ext>
          </a:extLst>
        </xdr:cNvPr>
        <xdr:cNvSpPr txBox="1"/>
      </xdr:nvSpPr>
      <xdr:spPr>
        <a:xfrm>
          <a:off x="4673600"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158206</xdr:rowOff>
    </xdr:from>
    <xdr:to>
      <xdr:col>20</xdr:col>
      <xdr:colOff>38100</xdr:colOff>
      <xdr:row>63</xdr:row>
      <xdr:rowOff>88356</xdr:rowOff>
    </xdr:to>
    <xdr:sp macro="" textlink="">
      <xdr:nvSpPr>
        <xdr:cNvPr id="92" name="楕円 91">
          <a:extLst>
            <a:ext uri="{FF2B5EF4-FFF2-40B4-BE49-F238E27FC236}">
              <a16:creationId xmlns:a16="http://schemas.microsoft.com/office/drawing/2014/main" id="{53102188-8AD7-4FEB-9C03-2FD8D73A0B8D}"/>
            </a:ext>
          </a:extLst>
        </xdr:cNvPr>
        <xdr:cNvSpPr/>
      </xdr:nvSpPr>
      <xdr:spPr>
        <a:xfrm>
          <a:off x="3746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37556</xdr:rowOff>
    </xdr:from>
    <xdr:to>
      <xdr:col>24</xdr:col>
      <xdr:colOff>63500</xdr:colOff>
      <xdr:row>63</xdr:row>
      <xdr:rowOff>70213</xdr:rowOff>
    </xdr:to>
    <xdr:cxnSp macro="">
      <xdr:nvCxnSpPr>
        <xdr:cNvPr id="93" name="直線コネクタ 92">
          <a:extLst>
            <a:ext uri="{FF2B5EF4-FFF2-40B4-BE49-F238E27FC236}">
              <a16:creationId xmlns:a16="http://schemas.microsoft.com/office/drawing/2014/main" id="{FC7D62EE-E6F4-473F-839C-354BAFF38E70}"/>
            </a:ext>
          </a:extLst>
        </xdr:cNvPr>
        <xdr:cNvCxnSpPr/>
      </xdr:nvCxnSpPr>
      <xdr:spPr>
        <a:xfrm>
          <a:off x="3797300" y="108389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125549</xdr:rowOff>
    </xdr:from>
    <xdr:to>
      <xdr:col>15</xdr:col>
      <xdr:colOff>101600</xdr:colOff>
      <xdr:row>63</xdr:row>
      <xdr:rowOff>55699</xdr:rowOff>
    </xdr:to>
    <xdr:sp macro="" textlink="">
      <xdr:nvSpPr>
        <xdr:cNvPr id="94" name="楕円 93">
          <a:extLst>
            <a:ext uri="{FF2B5EF4-FFF2-40B4-BE49-F238E27FC236}">
              <a16:creationId xmlns:a16="http://schemas.microsoft.com/office/drawing/2014/main" id="{FF17B107-BCB2-4294-BBC1-A0F63CA19C1E}"/>
            </a:ext>
          </a:extLst>
        </xdr:cNvPr>
        <xdr:cNvSpPr/>
      </xdr:nvSpPr>
      <xdr:spPr>
        <a:xfrm>
          <a:off x="2857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4899</xdr:rowOff>
    </xdr:from>
    <xdr:to>
      <xdr:col>19</xdr:col>
      <xdr:colOff>177800</xdr:colOff>
      <xdr:row>63</xdr:row>
      <xdr:rowOff>37556</xdr:rowOff>
    </xdr:to>
    <xdr:cxnSp macro="">
      <xdr:nvCxnSpPr>
        <xdr:cNvPr id="95" name="直線コネクタ 94">
          <a:extLst>
            <a:ext uri="{FF2B5EF4-FFF2-40B4-BE49-F238E27FC236}">
              <a16:creationId xmlns:a16="http://schemas.microsoft.com/office/drawing/2014/main" id="{F95E0FC3-73A5-474C-9DB4-38AF30891EAA}"/>
            </a:ext>
          </a:extLst>
        </xdr:cNvPr>
        <xdr:cNvCxnSpPr/>
      </xdr:nvCxnSpPr>
      <xdr:spPr>
        <a:xfrm>
          <a:off x="2908300" y="10806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92891</xdr:rowOff>
    </xdr:from>
    <xdr:to>
      <xdr:col>10</xdr:col>
      <xdr:colOff>165100</xdr:colOff>
      <xdr:row>63</xdr:row>
      <xdr:rowOff>23041</xdr:rowOff>
    </xdr:to>
    <xdr:sp macro="" textlink="">
      <xdr:nvSpPr>
        <xdr:cNvPr id="96" name="楕円 95">
          <a:extLst>
            <a:ext uri="{FF2B5EF4-FFF2-40B4-BE49-F238E27FC236}">
              <a16:creationId xmlns:a16="http://schemas.microsoft.com/office/drawing/2014/main" id="{94107626-48C6-42E4-817F-B027D730BA1A}"/>
            </a:ext>
          </a:extLst>
        </xdr:cNvPr>
        <xdr:cNvSpPr/>
      </xdr:nvSpPr>
      <xdr:spPr>
        <a:xfrm>
          <a:off x="1968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143691</xdr:rowOff>
    </xdr:from>
    <xdr:to>
      <xdr:col>15</xdr:col>
      <xdr:colOff>50800</xdr:colOff>
      <xdr:row>63</xdr:row>
      <xdr:rowOff>4899</xdr:rowOff>
    </xdr:to>
    <xdr:cxnSp macro="">
      <xdr:nvCxnSpPr>
        <xdr:cNvPr id="97" name="直線コネクタ 96">
          <a:extLst>
            <a:ext uri="{FF2B5EF4-FFF2-40B4-BE49-F238E27FC236}">
              <a16:creationId xmlns:a16="http://schemas.microsoft.com/office/drawing/2014/main" id="{BE9B31F1-3B66-4737-86D4-062836FA1FB1}"/>
            </a:ext>
          </a:extLst>
        </xdr:cNvPr>
        <xdr:cNvCxnSpPr/>
      </xdr:nvCxnSpPr>
      <xdr:spPr>
        <a:xfrm>
          <a:off x="2019300" y="107735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58601</xdr:rowOff>
    </xdr:from>
    <xdr:to>
      <xdr:col>6</xdr:col>
      <xdr:colOff>38100</xdr:colOff>
      <xdr:row>62</xdr:row>
      <xdr:rowOff>160201</xdr:rowOff>
    </xdr:to>
    <xdr:sp macro="" textlink="">
      <xdr:nvSpPr>
        <xdr:cNvPr id="98" name="楕円 97">
          <a:extLst>
            <a:ext uri="{FF2B5EF4-FFF2-40B4-BE49-F238E27FC236}">
              <a16:creationId xmlns:a16="http://schemas.microsoft.com/office/drawing/2014/main" id="{D67E6912-444B-4F3A-A9A9-A424A8851553}"/>
            </a:ext>
          </a:extLst>
        </xdr:cNvPr>
        <xdr:cNvSpPr/>
      </xdr:nvSpPr>
      <xdr:spPr>
        <a:xfrm>
          <a:off x="1079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109401</xdr:rowOff>
    </xdr:from>
    <xdr:to>
      <xdr:col>10</xdr:col>
      <xdr:colOff>114300</xdr:colOff>
      <xdr:row>62</xdr:row>
      <xdr:rowOff>143691</xdr:rowOff>
    </xdr:to>
    <xdr:cxnSp macro="">
      <xdr:nvCxnSpPr>
        <xdr:cNvPr id="99" name="直線コネクタ 98">
          <a:extLst>
            <a:ext uri="{FF2B5EF4-FFF2-40B4-BE49-F238E27FC236}">
              <a16:creationId xmlns:a16="http://schemas.microsoft.com/office/drawing/2014/main" id="{1233578F-1353-40AA-BE6A-AA862398C77E}"/>
            </a:ext>
          </a:extLst>
        </xdr:cNvPr>
        <xdr:cNvCxnSpPr/>
      </xdr:nvCxnSpPr>
      <xdr:spPr>
        <a:xfrm>
          <a:off x="1130300" y="107393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A67AA648-B7EA-453A-B642-2012AB88CC97}"/>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7F3BF594-7C3E-495F-9C97-B7A216253A6E}"/>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8831CBFD-5057-448C-B214-7D3B9352C461}"/>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85072D6A-F555-4AF3-8655-1FC57FCD1C3B}"/>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79483</xdr:rowOff>
    </xdr:from>
    <xdr:ext cx="405111" cy="259045"/>
    <xdr:sp macro="" textlink="">
      <xdr:nvSpPr>
        <xdr:cNvPr id="104" name="n_1mainValue【体育館・プール】&#10;有形固定資産減価償却率">
          <a:extLst>
            <a:ext uri="{FF2B5EF4-FFF2-40B4-BE49-F238E27FC236}">
              <a16:creationId xmlns:a16="http://schemas.microsoft.com/office/drawing/2014/main" id="{8B88EBF3-79BF-48B6-A7E3-1B52122B14E1}"/>
            </a:ext>
          </a:extLst>
        </xdr:cNvPr>
        <xdr:cNvSpPr txBox="1"/>
      </xdr:nvSpPr>
      <xdr:spPr>
        <a:xfrm>
          <a:off x="35820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46826</xdr:rowOff>
    </xdr:from>
    <xdr:ext cx="405111" cy="259045"/>
    <xdr:sp macro="" textlink="">
      <xdr:nvSpPr>
        <xdr:cNvPr id="105" name="n_2mainValue【体育館・プール】&#10;有形固定資産減価償却率">
          <a:extLst>
            <a:ext uri="{FF2B5EF4-FFF2-40B4-BE49-F238E27FC236}">
              <a16:creationId xmlns:a16="http://schemas.microsoft.com/office/drawing/2014/main" id="{C208DFDA-851B-498B-A5E7-DEDCA6BBC9C4}"/>
            </a:ext>
          </a:extLst>
        </xdr:cNvPr>
        <xdr:cNvSpPr txBox="1"/>
      </xdr:nvSpPr>
      <xdr:spPr>
        <a:xfrm>
          <a:off x="27057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14168</xdr:rowOff>
    </xdr:from>
    <xdr:ext cx="405111" cy="259045"/>
    <xdr:sp macro="" textlink="">
      <xdr:nvSpPr>
        <xdr:cNvPr id="106" name="n_3mainValue【体育館・プール】&#10;有形固定資産減価償却率">
          <a:extLst>
            <a:ext uri="{FF2B5EF4-FFF2-40B4-BE49-F238E27FC236}">
              <a16:creationId xmlns:a16="http://schemas.microsoft.com/office/drawing/2014/main" id="{2911C2AC-601C-44BF-AB20-40CC5C30D67E}"/>
            </a:ext>
          </a:extLst>
        </xdr:cNvPr>
        <xdr:cNvSpPr txBox="1"/>
      </xdr:nvSpPr>
      <xdr:spPr>
        <a:xfrm>
          <a:off x="1816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151328</xdr:rowOff>
    </xdr:from>
    <xdr:ext cx="405111" cy="259045"/>
    <xdr:sp macro="" textlink="">
      <xdr:nvSpPr>
        <xdr:cNvPr id="107" name="n_4mainValue【体育館・プール】&#10;有形固定資産減価償却率">
          <a:extLst>
            <a:ext uri="{FF2B5EF4-FFF2-40B4-BE49-F238E27FC236}">
              <a16:creationId xmlns:a16="http://schemas.microsoft.com/office/drawing/2014/main" id="{5E7515F3-81C1-4D58-9E4E-DD3E6BBAC073}"/>
            </a:ext>
          </a:extLst>
        </xdr:cNvPr>
        <xdr:cNvSpPr txBox="1"/>
      </xdr:nvSpPr>
      <xdr:spPr>
        <a:xfrm>
          <a:off x="927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4D4CB899-239A-498E-BE19-304CC91598A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374E277E-5309-4324-8C22-F61F2F6014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8827DB3-2025-4841-B4B1-C4AFA381E3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47ACF98-64AC-4229-93E6-E89D3F2D0F4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D8E6FC88-B599-415E-8A0C-4E0E66E5B42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8556832-8B83-4F16-84A7-D87A50CF90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B6B979D0-4855-49FA-93A5-A62F229A299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A052BCAD-C5BB-4A9D-B15E-8AAEC69F24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28C88B0E-5895-4102-8548-CE38DB3D01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55FFBF4D-9891-4B68-82E9-D483184D052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CD19FCFA-E614-46F6-91CF-8A4F704AF5B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66099834-966A-48CC-9646-50687B6656C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5CBBDE27-C529-4F45-B3A4-093F4F3E50E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DF683CC1-FCB4-43C4-B77E-B477BB37813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14842107-CD22-4B6D-AFAC-784D8BF2B65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D5106FEE-8B35-46D8-97ED-C904E70DAAB5}"/>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A6AEBF11-9197-4389-B993-1FA17C11E51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A84D44F1-9B97-40C3-B6B1-D3BEC55D5653}"/>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A1D14250-C985-4F29-8A5B-C4254C51707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8E890800-20B9-4AEF-9A0E-9DB9FF9A18E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7236D098-B75E-496F-84CC-70003068698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6E314A79-190D-4841-AC72-741AF887A35B}"/>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77B61977-BDDA-4EBB-BA84-EA5CDA4489A2}"/>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2D82AE90-5546-4DE6-8D98-57371A72DE9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D94E2D63-A611-484D-B5D3-9E35491D3DE8}"/>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9272708B-5653-40F9-B52C-49AA9D37D63F}"/>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BDB91137-4EA3-4808-B3BA-52E2BDE17755}"/>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1D79239A-1018-4030-B6B6-228227DB44B8}"/>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443918BA-F169-4BE5-9975-0A52C2700444}"/>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E1714FE4-890D-4BC5-88D5-209D8883ED86}"/>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C73E3EA9-F1B4-4F6D-B58D-2992D8929AD1}"/>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084A1CC6-ACCA-4591-BB88-18CCD155568A}"/>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D02323E-7043-4B12-BC2A-F2487235897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B369CD9D-F9CA-47BE-9C3D-CAAE31D560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63A5510-9A4D-4354-9F42-3FD6C35735D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9AF4005-A00A-4B62-8BF2-10412E8543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256584D-D647-4FCB-BB2F-C0B4ED992A5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53442</xdr:rowOff>
    </xdr:from>
    <xdr:to>
      <xdr:col>55</xdr:col>
      <xdr:colOff>50800</xdr:colOff>
      <xdr:row>63</xdr:row>
      <xdr:rowOff>155042</xdr:rowOff>
    </xdr:to>
    <xdr:sp macro="" textlink="">
      <xdr:nvSpPr>
        <xdr:cNvPr id="145" name="楕円 144">
          <a:extLst>
            <a:ext uri="{FF2B5EF4-FFF2-40B4-BE49-F238E27FC236}">
              <a16:creationId xmlns:a16="http://schemas.microsoft.com/office/drawing/2014/main" id="{8E433161-D476-4CC2-A425-A0B998D25D22}"/>
            </a:ext>
          </a:extLst>
        </xdr:cNvPr>
        <xdr:cNvSpPr/>
      </xdr:nvSpPr>
      <xdr:spPr>
        <a:xfrm>
          <a:off x="10426700" y="108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146" name="【体育館・プール】&#10;一人当たり面積該当値テキスト">
          <a:extLst>
            <a:ext uri="{FF2B5EF4-FFF2-40B4-BE49-F238E27FC236}">
              <a16:creationId xmlns:a16="http://schemas.microsoft.com/office/drawing/2014/main" id="{5623F47A-F15E-4E4D-9990-6DF0CDC87C8B}"/>
            </a:ext>
          </a:extLst>
        </xdr:cNvPr>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55545</xdr:rowOff>
    </xdr:from>
    <xdr:to>
      <xdr:col>50</xdr:col>
      <xdr:colOff>165100</xdr:colOff>
      <xdr:row>63</xdr:row>
      <xdr:rowOff>157145</xdr:rowOff>
    </xdr:to>
    <xdr:sp macro="" textlink="">
      <xdr:nvSpPr>
        <xdr:cNvPr id="147" name="楕円 146">
          <a:extLst>
            <a:ext uri="{FF2B5EF4-FFF2-40B4-BE49-F238E27FC236}">
              <a16:creationId xmlns:a16="http://schemas.microsoft.com/office/drawing/2014/main" id="{57CEEC13-069C-4A73-B389-2EBCE947822E}"/>
            </a:ext>
          </a:extLst>
        </xdr:cNvPr>
        <xdr:cNvSpPr/>
      </xdr:nvSpPr>
      <xdr:spPr>
        <a:xfrm>
          <a:off x="9588500" y="108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104242</xdr:rowOff>
    </xdr:from>
    <xdr:to>
      <xdr:col>55</xdr:col>
      <xdr:colOff>0</xdr:colOff>
      <xdr:row>63</xdr:row>
      <xdr:rowOff>106345</xdr:rowOff>
    </xdr:to>
    <xdr:cxnSp macro="">
      <xdr:nvCxnSpPr>
        <xdr:cNvPr id="148" name="直線コネクタ 147">
          <a:extLst>
            <a:ext uri="{FF2B5EF4-FFF2-40B4-BE49-F238E27FC236}">
              <a16:creationId xmlns:a16="http://schemas.microsoft.com/office/drawing/2014/main" id="{709BE641-081D-4EB5-9910-C26184979C64}"/>
            </a:ext>
          </a:extLst>
        </xdr:cNvPr>
        <xdr:cNvCxnSpPr/>
      </xdr:nvCxnSpPr>
      <xdr:spPr>
        <a:xfrm flipV="1">
          <a:off x="9639300" y="10905592"/>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57190</xdr:rowOff>
    </xdr:from>
    <xdr:to>
      <xdr:col>46</xdr:col>
      <xdr:colOff>38100</xdr:colOff>
      <xdr:row>63</xdr:row>
      <xdr:rowOff>158790</xdr:rowOff>
    </xdr:to>
    <xdr:sp macro="" textlink="">
      <xdr:nvSpPr>
        <xdr:cNvPr id="149" name="楕円 148">
          <a:extLst>
            <a:ext uri="{FF2B5EF4-FFF2-40B4-BE49-F238E27FC236}">
              <a16:creationId xmlns:a16="http://schemas.microsoft.com/office/drawing/2014/main" id="{A825ADA5-510C-4995-9DD0-5D6568F06C11}"/>
            </a:ext>
          </a:extLst>
        </xdr:cNvPr>
        <xdr:cNvSpPr/>
      </xdr:nvSpPr>
      <xdr:spPr>
        <a:xfrm>
          <a:off x="8699500" y="108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106345</xdr:rowOff>
    </xdr:from>
    <xdr:to>
      <xdr:col>50</xdr:col>
      <xdr:colOff>114300</xdr:colOff>
      <xdr:row>63</xdr:row>
      <xdr:rowOff>107990</xdr:rowOff>
    </xdr:to>
    <xdr:cxnSp macro="">
      <xdr:nvCxnSpPr>
        <xdr:cNvPr id="150" name="直線コネクタ 149">
          <a:extLst>
            <a:ext uri="{FF2B5EF4-FFF2-40B4-BE49-F238E27FC236}">
              <a16:creationId xmlns:a16="http://schemas.microsoft.com/office/drawing/2014/main" id="{ED2D53A2-3A74-4D7E-8F79-8B770C2C2BA2}"/>
            </a:ext>
          </a:extLst>
        </xdr:cNvPr>
        <xdr:cNvCxnSpPr/>
      </xdr:nvCxnSpPr>
      <xdr:spPr>
        <a:xfrm flipV="1">
          <a:off x="8750300" y="10907695"/>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57739</xdr:rowOff>
    </xdr:from>
    <xdr:to>
      <xdr:col>41</xdr:col>
      <xdr:colOff>101600</xdr:colOff>
      <xdr:row>63</xdr:row>
      <xdr:rowOff>159339</xdr:rowOff>
    </xdr:to>
    <xdr:sp macro="" textlink="">
      <xdr:nvSpPr>
        <xdr:cNvPr id="151" name="楕円 150">
          <a:extLst>
            <a:ext uri="{FF2B5EF4-FFF2-40B4-BE49-F238E27FC236}">
              <a16:creationId xmlns:a16="http://schemas.microsoft.com/office/drawing/2014/main" id="{2515570B-2E65-4862-89CC-014C43ED1D5F}"/>
            </a:ext>
          </a:extLst>
        </xdr:cNvPr>
        <xdr:cNvSpPr/>
      </xdr:nvSpPr>
      <xdr:spPr>
        <a:xfrm>
          <a:off x="7810500" y="108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107990</xdr:rowOff>
    </xdr:from>
    <xdr:to>
      <xdr:col>45</xdr:col>
      <xdr:colOff>177800</xdr:colOff>
      <xdr:row>63</xdr:row>
      <xdr:rowOff>108539</xdr:rowOff>
    </xdr:to>
    <xdr:cxnSp macro="">
      <xdr:nvCxnSpPr>
        <xdr:cNvPr id="152" name="直線コネクタ 151">
          <a:extLst>
            <a:ext uri="{FF2B5EF4-FFF2-40B4-BE49-F238E27FC236}">
              <a16:creationId xmlns:a16="http://schemas.microsoft.com/office/drawing/2014/main" id="{48AA586E-0295-4C9A-8E53-78BD3CBAC9F3}"/>
            </a:ext>
          </a:extLst>
        </xdr:cNvPr>
        <xdr:cNvCxnSpPr/>
      </xdr:nvCxnSpPr>
      <xdr:spPr>
        <a:xfrm flipV="1">
          <a:off x="7861300" y="1090934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59203</xdr:rowOff>
    </xdr:from>
    <xdr:to>
      <xdr:col>36</xdr:col>
      <xdr:colOff>165100</xdr:colOff>
      <xdr:row>63</xdr:row>
      <xdr:rowOff>160803</xdr:rowOff>
    </xdr:to>
    <xdr:sp macro="" textlink="">
      <xdr:nvSpPr>
        <xdr:cNvPr id="153" name="楕円 152">
          <a:extLst>
            <a:ext uri="{FF2B5EF4-FFF2-40B4-BE49-F238E27FC236}">
              <a16:creationId xmlns:a16="http://schemas.microsoft.com/office/drawing/2014/main" id="{A325A6DA-8590-4DB0-8941-69EEFD586024}"/>
            </a:ext>
          </a:extLst>
        </xdr:cNvPr>
        <xdr:cNvSpPr/>
      </xdr:nvSpPr>
      <xdr:spPr>
        <a:xfrm>
          <a:off x="6921500" y="108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108539</xdr:rowOff>
    </xdr:from>
    <xdr:to>
      <xdr:col>41</xdr:col>
      <xdr:colOff>50800</xdr:colOff>
      <xdr:row>63</xdr:row>
      <xdr:rowOff>110003</xdr:rowOff>
    </xdr:to>
    <xdr:cxnSp macro="">
      <xdr:nvCxnSpPr>
        <xdr:cNvPr id="154" name="直線コネクタ 153">
          <a:extLst>
            <a:ext uri="{FF2B5EF4-FFF2-40B4-BE49-F238E27FC236}">
              <a16:creationId xmlns:a16="http://schemas.microsoft.com/office/drawing/2014/main" id="{C04E2199-D1A7-428F-911B-6DEFB8A4B134}"/>
            </a:ext>
          </a:extLst>
        </xdr:cNvPr>
        <xdr:cNvCxnSpPr/>
      </xdr:nvCxnSpPr>
      <xdr:spPr>
        <a:xfrm flipV="1">
          <a:off x="6972300" y="10909889"/>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4B8F0A84-EEA1-46A5-9572-575C7190FBD4}"/>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05D24208-133D-491F-8B4A-2C8D5C7D8C77}"/>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D5A12A9B-A74D-4DBF-AB92-2D0ED77EBCBC}"/>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B3F6946A-37AA-491D-82B9-36C911CCAE73}"/>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148272</xdr:rowOff>
    </xdr:from>
    <xdr:ext cx="469744" cy="259045"/>
    <xdr:sp macro="" textlink="">
      <xdr:nvSpPr>
        <xdr:cNvPr id="159" name="n_1mainValue【体育館・プール】&#10;一人当たり面積">
          <a:extLst>
            <a:ext uri="{FF2B5EF4-FFF2-40B4-BE49-F238E27FC236}">
              <a16:creationId xmlns:a16="http://schemas.microsoft.com/office/drawing/2014/main" id="{E535E496-76CC-4B01-A0B1-506FC264C848}"/>
            </a:ext>
          </a:extLst>
        </xdr:cNvPr>
        <xdr:cNvSpPr txBox="1"/>
      </xdr:nvSpPr>
      <xdr:spPr>
        <a:xfrm>
          <a:off x="9391727" y="109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149917</xdr:rowOff>
    </xdr:from>
    <xdr:ext cx="469744" cy="259045"/>
    <xdr:sp macro="" textlink="">
      <xdr:nvSpPr>
        <xdr:cNvPr id="160" name="n_2mainValue【体育館・プール】&#10;一人当たり面積">
          <a:extLst>
            <a:ext uri="{FF2B5EF4-FFF2-40B4-BE49-F238E27FC236}">
              <a16:creationId xmlns:a16="http://schemas.microsoft.com/office/drawing/2014/main" id="{64FC447E-DD96-43DD-9F86-153CDE2227FA}"/>
            </a:ext>
          </a:extLst>
        </xdr:cNvPr>
        <xdr:cNvSpPr txBox="1"/>
      </xdr:nvSpPr>
      <xdr:spPr>
        <a:xfrm>
          <a:off x="8515427" y="1095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150466</xdr:rowOff>
    </xdr:from>
    <xdr:ext cx="469744" cy="259045"/>
    <xdr:sp macro="" textlink="">
      <xdr:nvSpPr>
        <xdr:cNvPr id="161" name="n_3mainValue【体育館・プール】&#10;一人当たり面積">
          <a:extLst>
            <a:ext uri="{FF2B5EF4-FFF2-40B4-BE49-F238E27FC236}">
              <a16:creationId xmlns:a16="http://schemas.microsoft.com/office/drawing/2014/main" id="{02D73C3F-F774-464F-8560-1B19F98E7A08}"/>
            </a:ext>
          </a:extLst>
        </xdr:cNvPr>
        <xdr:cNvSpPr txBox="1"/>
      </xdr:nvSpPr>
      <xdr:spPr>
        <a:xfrm>
          <a:off x="7626427" y="109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151930</xdr:rowOff>
    </xdr:from>
    <xdr:ext cx="469744" cy="259045"/>
    <xdr:sp macro="" textlink="">
      <xdr:nvSpPr>
        <xdr:cNvPr id="162" name="n_4mainValue【体育館・プール】&#10;一人当たり面積">
          <a:extLst>
            <a:ext uri="{FF2B5EF4-FFF2-40B4-BE49-F238E27FC236}">
              <a16:creationId xmlns:a16="http://schemas.microsoft.com/office/drawing/2014/main" id="{E0F0978C-6225-48CA-B1EB-6745C60843D8}"/>
            </a:ext>
          </a:extLst>
        </xdr:cNvPr>
        <xdr:cNvSpPr txBox="1"/>
      </xdr:nvSpPr>
      <xdr:spPr>
        <a:xfrm>
          <a:off x="6737427" y="1095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F34A206C-7AC6-4959-8FE3-015E6378B4A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7EE1341F-C145-4A62-B6F2-EA37AC859AA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79035790-95DB-4E8F-B9A4-907D3569B0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D80AA955-38CE-4360-B637-A372CFA790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1C1D8BBC-6CE3-4B6C-82AB-45ACD138637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B4C6648F-761B-410B-B8C9-E6C2FCB915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FB45AC7D-638B-43EC-87E2-6DA434B78FB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47296B83-C146-42D9-88AB-7D41219AE31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FFEF8338-8E1D-4737-BE28-078AFAECDF5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E67109F4-28AD-4FFB-91B2-B1ACEFDBD7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7D1A0429-30A8-492A-874B-50FD3BB502F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4BD50109-8CEF-4968-9A70-D59ADE2A2E1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0C81A3C4-0952-46F0-97D8-0D18C598F50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B3E9976B-3CC8-446E-893A-42186F6BF12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10FF94DC-FCF9-484B-9C4A-E6230DB785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C78AC5D9-90BA-41B6-B040-F906B1BA252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E8DFEFD6-F82F-4616-86C9-775396995A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D62F382F-F755-4573-9F3F-D2259EF6EB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ED4F3038-46D8-413F-B107-0A9B18332B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28B8EACE-C39A-495D-9A0B-C63105D8D5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17FD4AC1-3E73-4649-81EA-B71DF6C1B5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F02DD342-3845-41DB-8A32-90752E0740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B67E57E3-6244-4B8E-A721-A8F395AB0D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801A50B5-3A14-4809-918B-95CCD96409C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5C4A4A09-3FA3-47B4-ADD6-96647AFCB4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C52A0188-745F-4F11-B72B-EDEDE718F0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3AB1DC76-CD79-4C03-A837-F443CE39D91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81BA20BC-56C0-40B3-AA45-B056983F07B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988A6F1B-1B0D-4844-A4DC-A4B1D4CBCB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8B52C6DB-8B05-4F69-A994-9E2246F988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3D83346A-D0FE-4A2C-B72E-9340D4C8ED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D9EBA965-99E9-4F22-A7F6-4AF1A7BE81D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7CB3B8BD-54CE-483F-A51E-FFB264A8D5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2579A319-0B7D-4934-9483-F62F17B443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FCA8F8E7-1B34-4B47-8FBD-90A3EA8BE12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FC977816-F9BD-4CA3-8830-FDDDE28903E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8C894498-E702-4C05-88C9-ADBEDE1098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D7697946-7766-41F1-A09A-B95E3A1806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8938CEC3-7E86-4B26-96B6-1F195FCDE25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F9790CD2-3677-45B2-89E5-BFA9D42FD46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3" name="正方形/長方形 202">
          <a:extLst>
            <a:ext uri="{FF2B5EF4-FFF2-40B4-BE49-F238E27FC236}">
              <a16:creationId xmlns:a16="http://schemas.microsoft.com/office/drawing/2014/main" id="{DFF32728-1B36-4DE4-89BD-6F45700C6B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4" name="正方形/長方形 203">
          <a:extLst>
            <a:ext uri="{FF2B5EF4-FFF2-40B4-BE49-F238E27FC236}">
              <a16:creationId xmlns:a16="http://schemas.microsoft.com/office/drawing/2014/main" id="{2822EB02-09EB-4F81-B305-71A09A0B43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5" name="正方形/長方形 204">
          <a:extLst>
            <a:ext uri="{FF2B5EF4-FFF2-40B4-BE49-F238E27FC236}">
              <a16:creationId xmlns:a16="http://schemas.microsoft.com/office/drawing/2014/main" id="{7BF75984-E5EC-4710-91C0-C1E8BA0CBE3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6" name="正方形/長方形 205">
          <a:extLst>
            <a:ext uri="{FF2B5EF4-FFF2-40B4-BE49-F238E27FC236}">
              <a16:creationId xmlns:a16="http://schemas.microsoft.com/office/drawing/2014/main" id="{E6E6401E-4D30-468B-8D45-7A6E4DED9A8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7" name="正方形/長方形 206">
          <a:extLst>
            <a:ext uri="{FF2B5EF4-FFF2-40B4-BE49-F238E27FC236}">
              <a16:creationId xmlns:a16="http://schemas.microsoft.com/office/drawing/2014/main" id="{78B97A5F-BD8B-4DD4-A120-E3318763B08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8" name="正方形/長方形 207">
          <a:extLst>
            <a:ext uri="{FF2B5EF4-FFF2-40B4-BE49-F238E27FC236}">
              <a16:creationId xmlns:a16="http://schemas.microsoft.com/office/drawing/2014/main" id="{9DA7EC16-D68B-47A9-9406-86ABBFDE23A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9" name="正方形/長方形 208">
          <a:extLst>
            <a:ext uri="{FF2B5EF4-FFF2-40B4-BE49-F238E27FC236}">
              <a16:creationId xmlns:a16="http://schemas.microsoft.com/office/drawing/2014/main" id="{C16EEB69-C5EB-43D0-A2F5-0B9B443970D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0" name="正方形/長方形 209">
          <a:extLst>
            <a:ext uri="{FF2B5EF4-FFF2-40B4-BE49-F238E27FC236}">
              <a16:creationId xmlns:a16="http://schemas.microsoft.com/office/drawing/2014/main" id="{F17373E9-54BD-4C2D-ADAB-2D91F8BE1BF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1" name="正方形/長方形 210">
          <a:extLst>
            <a:ext uri="{FF2B5EF4-FFF2-40B4-BE49-F238E27FC236}">
              <a16:creationId xmlns:a16="http://schemas.microsoft.com/office/drawing/2014/main" id="{8C99AF62-7EDF-4F8A-BD0B-D78C6673A9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2" name="正方形/長方形 211">
          <a:extLst>
            <a:ext uri="{FF2B5EF4-FFF2-40B4-BE49-F238E27FC236}">
              <a16:creationId xmlns:a16="http://schemas.microsoft.com/office/drawing/2014/main" id="{66CAE286-CD9E-425C-B670-C534DF1FFA1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3" name="正方形/長方形 212">
          <a:extLst>
            <a:ext uri="{FF2B5EF4-FFF2-40B4-BE49-F238E27FC236}">
              <a16:creationId xmlns:a16="http://schemas.microsoft.com/office/drawing/2014/main" id="{2B11C87F-E731-4164-B248-A21039E374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4" name="正方形/長方形 213">
          <a:extLst>
            <a:ext uri="{FF2B5EF4-FFF2-40B4-BE49-F238E27FC236}">
              <a16:creationId xmlns:a16="http://schemas.microsoft.com/office/drawing/2014/main" id="{3C3DD933-AA2F-4379-83F4-030DF6C49B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5" name="正方形/長方形 214">
          <a:extLst>
            <a:ext uri="{FF2B5EF4-FFF2-40B4-BE49-F238E27FC236}">
              <a16:creationId xmlns:a16="http://schemas.microsoft.com/office/drawing/2014/main" id="{A9F0DE87-51A1-4326-A177-4DEB17265A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6" name="正方形/長方形 215">
          <a:extLst>
            <a:ext uri="{FF2B5EF4-FFF2-40B4-BE49-F238E27FC236}">
              <a16:creationId xmlns:a16="http://schemas.microsoft.com/office/drawing/2014/main" id="{3D6502C8-25C9-43F9-B4C6-D31EBB3B32B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7" name="正方形/長方形 216">
          <a:extLst>
            <a:ext uri="{FF2B5EF4-FFF2-40B4-BE49-F238E27FC236}">
              <a16:creationId xmlns:a16="http://schemas.microsoft.com/office/drawing/2014/main" id="{E4A78462-2D8F-4177-BFAF-B36C7B08BA8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8" name="正方形/長方形 217">
          <a:extLst>
            <a:ext uri="{FF2B5EF4-FFF2-40B4-BE49-F238E27FC236}">
              <a16:creationId xmlns:a16="http://schemas.microsoft.com/office/drawing/2014/main" id="{86C45980-51B1-4D09-AE07-C77A544E4A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9" name="テキスト ボックス 218">
          <a:extLst>
            <a:ext uri="{FF2B5EF4-FFF2-40B4-BE49-F238E27FC236}">
              <a16:creationId xmlns:a16="http://schemas.microsoft.com/office/drawing/2014/main" id="{FE41C434-444C-486B-8C69-239CFCC95A7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0" name="直線コネクタ 219">
          <a:extLst>
            <a:ext uri="{FF2B5EF4-FFF2-40B4-BE49-F238E27FC236}">
              <a16:creationId xmlns:a16="http://schemas.microsoft.com/office/drawing/2014/main" id="{9D1C9A33-0D2C-4218-BA2B-4637907451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1" name="テキスト ボックス 220">
          <a:extLst>
            <a:ext uri="{FF2B5EF4-FFF2-40B4-BE49-F238E27FC236}">
              <a16:creationId xmlns:a16="http://schemas.microsoft.com/office/drawing/2014/main" id="{3699C9E1-6ACC-417D-B21F-94D382E3283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2" name="直線コネクタ 221">
          <a:extLst>
            <a:ext uri="{FF2B5EF4-FFF2-40B4-BE49-F238E27FC236}">
              <a16:creationId xmlns:a16="http://schemas.microsoft.com/office/drawing/2014/main" id="{C4135D98-B272-491E-BFFA-425072F82FD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3" name="テキスト ボックス 222">
          <a:extLst>
            <a:ext uri="{FF2B5EF4-FFF2-40B4-BE49-F238E27FC236}">
              <a16:creationId xmlns:a16="http://schemas.microsoft.com/office/drawing/2014/main" id="{A58C8094-B516-4757-B0CB-A2E54890CBE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4" name="直線コネクタ 223">
          <a:extLst>
            <a:ext uri="{FF2B5EF4-FFF2-40B4-BE49-F238E27FC236}">
              <a16:creationId xmlns:a16="http://schemas.microsoft.com/office/drawing/2014/main" id="{DEFE8374-D666-4E20-983B-6B9F5EE78EA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5" name="テキスト ボックス 224">
          <a:extLst>
            <a:ext uri="{FF2B5EF4-FFF2-40B4-BE49-F238E27FC236}">
              <a16:creationId xmlns:a16="http://schemas.microsoft.com/office/drawing/2014/main" id="{093C9A83-A053-451A-A96E-66F55F88901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6" name="直線コネクタ 225">
          <a:extLst>
            <a:ext uri="{FF2B5EF4-FFF2-40B4-BE49-F238E27FC236}">
              <a16:creationId xmlns:a16="http://schemas.microsoft.com/office/drawing/2014/main" id="{FA7F14AD-1A52-44B8-A969-EB2604469D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27" name="テキスト ボックス 226">
          <a:extLst>
            <a:ext uri="{FF2B5EF4-FFF2-40B4-BE49-F238E27FC236}">
              <a16:creationId xmlns:a16="http://schemas.microsoft.com/office/drawing/2014/main" id="{6BEB03E5-4020-4B5F-BC21-30C7CD51FD0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28" name="直線コネクタ 227">
          <a:extLst>
            <a:ext uri="{FF2B5EF4-FFF2-40B4-BE49-F238E27FC236}">
              <a16:creationId xmlns:a16="http://schemas.microsoft.com/office/drawing/2014/main" id="{70D5F924-CCD9-4E29-B37E-913000CD019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9" name="テキスト ボックス 228">
          <a:extLst>
            <a:ext uri="{FF2B5EF4-FFF2-40B4-BE49-F238E27FC236}">
              <a16:creationId xmlns:a16="http://schemas.microsoft.com/office/drawing/2014/main" id="{8FA49591-4500-4D6F-9EAE-CE8CE45341F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0" name="直線コネクタ 229">
          <a:extLst>
            <a:ext uri="{FF2B5EF4-FFF2-40B4-BE49-F238E27FC236}">
              <a16:creationId xmlns:a16="http://schemas.microsoft.com/office/drawing/2014/main" id="{72202FC8-E817-4FF8-A700-F03C23CB5EF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1" name="テキスト ボックス 230">
          <a:extLst>
            <a:ext uri="{FF2B5EF4-FFF2-40B4-BE49-F238E27FC236}">
              <a16:creationId xmlns:a16="http://schemas.microsoft.com/office/drawing/2014/main" id="{C70B4CCC-846A-4CBD-B962-399F845D8EB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2" name="直線コネクタ 231">
          <a:extLst>
            <a:ext uri="{FF2B5EF4-FFF2-40B4-BE49-F238E27FC236}">
              <a16:creationId xmlns:a16="http://schemas.microsoft.com/office/drawing/2014/main" id="{1A00A7C4-9013-4011-8A86-5EB6BE2B0C5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3" name="テキスト ボックス 232">
          <a:extLst>
            <a:ext uri="{FF2B5EF4-FFF2-40B4-BE49-F238E27FC236}">
              <a16:creationId xmlns:a16="http://schemas.microsoft.com/office/drawing/2014/main" id="{07937C1B-992F-44C0-A18B-80E77899B69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4" name="直線コネクタ 233">
          <a:extLst>
            <a:ext uri="{FF2B5EF4-FFF2-40B4-BE49-F238E27FC236}">
              <a16:creationId xmlns:a16="http://schemas.microsoft.com/office/drawing/2014/main" id="{14653453-9B6E-4572-9938-D6077E31BFA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5" name="【保健センター・保健所】&#10;有形固定資産減価償却率グラフ枠">
          <a:extLst>
            <a:ext uri="{FF2B5EF4-FFF2-40B4-BE49-F238E27FC236}">
              <a16:creationId xmlns:a16="http://schemas.microsoft.com/office/drawing/2014/main" id="{FBA6397E-C562-427E-AEA0-D697D8E8F2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236" name="直線コネクタ 235">
          <a:extLst>
            <a:ext uri="{FF2B5EF4-FFF2-40B4-BE49-F238E27FC236}">
              <a16:creationId xmlns:a16="http://schemas.microsoft.com/office/drawing/2014/main" id="{B99FFD27-A5EC-4100-9735-F36D9CFEB607}"/>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37" name="【保健センター・保健所】&#10;有形固定資産減価償却率最小値テキスト">
          <a:extLst>
            <a:ext uri="{FF2B5EF4-FFF2-40B4-BE49-F238E27FC236}">
              <a16:creationId xmlns:a16="http://schemas.microsoft.com/office/drawing/2014/main" id="{1C833DAE-B8E8-4F0E-8AF7-995B31FC124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38" name="直線コネクタ 237">
          <a:extLst>
            <a:ext uri="{FF2B5EF4-FFF2-40B4-BE49-F238E27FC236}">
              <a16:creationId xmlns:a16="http://schemas.microsoft.com/office/drawing/2014/main" id="{D767A625-9BA9-4F27-AF31-804D3CED2BB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239" name="【保健センター・保健所】&#10;有形固定資産減価償却率最大値テキスト">
          <a:extLst>
            <a:ext uri="{FF2B5EF4-FFF2-40B4-BE49-F238E27FC236}">
              <a16:creationId xmlns:a16="http://schemas.microsoft.com/office/drawing/2014/main" id="{AA7CCD73-5DD6-40C3-BE46-AF93985544D2}"/>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240" name="直線コネクタ 239">
          <a:extLst>
            <a:ext uri="{FF2B5EF4-FFF2-40B4-BE49-F238E27FC236}">
              <a16:creationId xmlns:a16="http://schemas.microsoft.com/office/drawing/2014/main" id="{BC484F45-AA4F-423C-AD58-E74B4DAB9D5B}"/>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241" name="【保健センター・保健所】&#10;有形固定資産減価償却率平均値テキスト">
          <a:extLst>
            <a:ext uri="{FF2B5EF4-FFF2-40B4-BE49-F238E27FC236}">
              <a16:creationId xmlns:a16="http://schemas.microsoft.com/office/drawing/2014/main" id="{01B70818-4F99-4E9A-9AF0-AAFDB8ABC6B7}"/>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242" name="フローチャート: 判断 241">
          <a:extLst>
            <a:ext uri="{FF2B5EF4-FFF2-40B4-BE49-F238E27FC236}">
              <a16:creationId xmlns:a16="http://schemas.microsoft.com/office/drawing/2014/main" id="{B35DD599-70AF-4A42-B507-E17CDFE3028E}"/>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243" name="フローチャート: 判断 242">
          <a:extLst>
            <a:ext uri="{FF2B5EF4-FFF2-40B4-BE49-F238E27FC236}">
              <a16:creationId xmlns:a16="http://schemas.microsoft.com/office/drawing/2014/main" id="{404F2C8A-26FB-4488-A4A5-482CDBBC1084}"/>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244" name="フローチャート: 判断 243">
          <a:extLst>
            <a:ext uri="{FF2B5EF4-FFF2-40B4-BE49-F238E27FC236}">
              <a16:creationId xmlns:a16="http://schemas.microsoft.com/office/drawing/2014/main" id="{DCF41503-8E52-4319-9E21-E0E7AC9A571A}"/>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245" name="フローチャート: 判断 244">
          <a:extLst>
            <a:ext uri="{FF2B5EF4-FFF2-40B4-BE49-F238E27FC236}">
              <a16:creationId xmlns:a16="http://schemas.microsoft.com/office/drawing/2014/main" id="{74A11E2B-0ED7-44D3-B172-609CB80A2994}"/>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246" name="フローチャート: 判断 245">
          <a:extLst>
            <a:ext uri="{FF2B5EF4-FFF2-40B4-BE49-F238E27FC236}">
              <a16:creationId xmlns:a16="http://schemas.microsoft.com/office/drawing/2014/main" id="{95D14B0E-A4E7-477E-AD20-CFAECE7B3A21}"/>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46C3FB2-360B-4D65-B7D9-0B999966D1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A1A0FEA4-1BC9-4F36-AC84-AAAC29C96D8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DA57324E-DDB4-447F-B781-4969901D218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8AC58BB2-C873-4162-B2EF-166586B6D9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94D9D9D4-FC48-42CC-8EFB-A2C1B28F79A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252" name="楕円 251">
          <a:extLst>
            <a:ext uri="{FF2B5EF4-FFF2-40B4-BE49-F238E27FC236}">
              <a16:creationId xmlns:a16="http://schemas.microsoft.com/office/drawing/2014/main" id="{DDEF8DFE-E5B1-4E98-8F82-0DE84EBD955C}"/>
            </a:ext>
          </a:extLst>
        </xdr:cNvPr>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253" name="【保健センター・保健所】&#10;有形固定資産減価償却率該当値テキスト">
          <a:extLst>
            <a:ext uri="{FF2B5EF4-FFF2-40B4-BE49-F238E27FC236}">
              <a16:creationId xmlns:a16="http://schemas.microsoft.com/office/drawing/2014/main" id="{48392FAE-1E9E-47FB-9261-75906528FC69}"/>
            </a:ext>
          </a:extLst>
        </xdr:cNvPr>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254" name="楕円 253">
          <a:extLst>
            <a:ext uri="{FF2B5EF4-FFF2-40B4-BE49-F238E27FC236}">
              <a16:creationId xmlns:a16="http://schemas.microsoft.com/office/drawing/2014/main" id="{BE930419-F6BD-4CEE-AF81-55CD86613E78}"/>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255" name="直線コネクタ 254">
          <a:extLst>
            <a:ext uri="{FF2B5EF4-FFF2-40B4-BE49-F238E27FC236}">
              <a16:creationId xmlns:a16="http://schemas.microsoft.com/office/drawing/2014/main" id="{83E16B36-CBAA-475D-97FF-FAB9C0EE036C}"/>
            </a:ext>
          </a:extLst>
        </xdr:cNvPr>
        <xdr:cNvCxnSpPr/>
      </xdr:nvCxnSpPr>
      <xdr:spPr>
        <a:xfrm>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256" name="楕円 255">
          <a:extLst>
            <a:ext uri="{FF2B5EF4-FFF2-40B4-BE49-F238E27FC236}">
              <a16:creationId xmlns:a16="http://schemas.microsoft.com/office/drawing/2014/main" id="{3CBDD261-01AE-430B-BB3A-7C2126828781}"/>
            </a:ext>
          </a:extLst>
        </xdr:cNvPr>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257" name="直線コネクタ 256">
          <a:extLst>
            <a:ext uri="{FF2B5EF4-FFF2-40B4-BE49-F238E27FC236}">
              <a16:creationId xmlns:a16="http://schemas.microsoft.com/office/drawing/2014/main" id="{A7A4BA8E-D632-4531-B84B-E845E582FF0F}"/>
            </a:ext>
          </a:extLst>
        </xdr:cNvPr>
        <xdr:cNvCxnSpPr/>
      </xdr:nvCxnSpPr>
      <xdr:spPr>
        <a:xfrm>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258" name="楕円 257">
          <a:extLst>
            <a:ext uri="{FF2B5EF4-FFF2-40B4-BE49-F238E27FC236}">
              <a16:creationId xmlns:a16="http://schemas.microsoft.com/office/drawing/2014/main" id="{5457E236-DF9E-4622-A97D-DCB28FB103F7}"/>
            </a:ext>
          </a:extLst>
        </xdr:cNvPr>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259" name="直線コネクタ 258">
          <a:extLst>
            <a:ext uri="{FF2B5EF4-FFF2-40B4-BE49-F238E27FC236}">
              <a16:creationId xmlns:a16="http://schemas.microsoft.com/office/drawing/2014/main" id="{8C66B362-ED76-44F0-913E-5180EAB2DD3F}"/>
            </a:ext>
          </a:extLst>
        </xdr:cNvPr>
        <xdr:cNvCxnSpPr/>
      </xdr:nvCxnSpPr>
      <xdr:spPr>
        <a:xfrm>
          <a:off x="13703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260" name="楕円 259">
          <a:extLst>
            <a:ext uri="{FF2B5EF4-FFF2-40B4-BE49-F238E27FC236}">
              <a16:creationId xmlns:a16="http://schemas.microsoft.com/office/drawing/2014/main" id="{AE5C24A7-793F-47D2-BCFA-08859F6D7907}"/>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261" name="直線コネクタ 260">
          <a:extLst>
            <a:ext uri="{FF2B5EF4-FFF2-40B4-BE49-F238E27FC236}">
              <a16:creationId xmlns:a16="http://schemas.microsoft.com/office/drawing/2014/main" id="{1D39AF82-0901-47C0-A054-183D12A19A38}"/>
            </a:ext>
          </a:extLst>
        </xdr:cNvPr>
        <xdr:cNvCxnSpPr/>
      </xdr:nvCxnSpPr>
      <xdr:spPr>
        <a:xfrm>
          <a:off x="1281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262" name="n_1aveValue【保健センター・保健所】&#10;有形固定資産減価償却率">
          <a:extLst>
            <a:ext uri="{FF2B5EF4-FFF2-40B4-BE49-F238E27FC236}">
              <a16:creationId xmlns:a16="http://schemas.microsoft.com/office/drawing/2014/main" id="{8316F56D-7D88-4565-98D4-87A004367BC4}"/>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263" name="n_2aveValue【保健センター・保健所】&#10;有形固定資産減価償却率">
          <a:extLst>
            <a:ext uri="{FF2B5EF4-FFF2-40B4-BE49-F238E27FC236}">
              <a16:creationId xmlns:a16="http://schemas.microsoft.com/office/drawing/2014/main" id="{14B86FFC-453C-4624-849C-030BBCC3D2F6}"/>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264" name="n_3aveValue【保健センター・保健所】&#10;有形固定資産減価償却率">
          <a:extLst>
            <a:ext uri="{FF2B5EF4-FFF2-40B4-BE49-F238E27FC236}">
              <a16:creationId xmlns:a16="http://schemas.microsoft.com/office/drawing/2014/main" id="{448FD07F-4BC2-45E3-B212-1D406039B7C3}"/>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265" name="n_4aveValue【保健センター・保健所】&#10;有形固定資産減価償却率">
          <a:extLst>
            <a:ext uri="{FF2B5EF4-FFF2-40B4-BE49-F238E27FC236}">
              <a16:creationId xmlns:a16="http://schemas.microsoft.com/office/drawing/2014/main" id="{6D578458-F46D-41AF-835E-A43FEF309429}"/>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266" name="n_1mainValue【保健センター・保健所】&#10;有形固定資産減価償却率">
          <a:extLst>
            <a:ext uri="{FF2B5EF4-FFF2-40B4-BE49-F238E27FC236}">
              <a16:creationId xmlns:a16="http://schemas.microsoft.com/office/drawing/2014/main" id="{F182125D-A508-4905-B204-468BBF23049F}"/>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267" name="n_2mainValue【保健センター・保健所】&#10;有形固定資産減価償却率">
          <a:extLst>
            <a:ext uri="{FF2B5EF4-FFF2-40B4-BE49-F238E27FC236}">
              <a16:creationId xmlns:a16="http://schemas.microsoft.com/office/drawing/2014/main" id="{466954F5-1FE9-4411-9584-FAAD30796194}"/>
            </a:ext>
          </a:extLst>
        </xdr:cNvPr>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268" name="n_3mainValue【保健センター・保健所】&#10;有形固定資産減価償却率">
          <a:extLst>
            <a:ext uri="{FF2B5EF4-FFF2-40B4-BE49-F238E27FC236}">
              <a16:creationId xmlns:a16="http://schemas.microsoft.com/office/drawing/2014/main" id="{A330562E-767D-4CE8-8735-F0F9207A8515}"/>
            </a:ext>
          </a:extLst>
        </xdr:cNvPr>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269" name="n_4mainValue【保健センター・保健所】&#10;有形固定資産減価償却率">
          <a:extLst>
            <a:ext uri="{FF2B5EF4-FFF2-40B4-BE49-F238E27FC236}">
              <a16:creationId xmlns:a16="http://schemas.microsoft.com/office/drawing/2014/main" id="{FFC82AC7-7315-456D-8B99-EA52C094A742}"/>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0" name="正方形/長方形 269">
          <a:extLst>
            <a:ext uri="{FF2B5EF4-FFF2-40B4-BE49-F238E27FC236}">
              <a16:creationId xmlns:a16="http://schemas.microsoft.com/office/drawing/2014/main" id="{DB777273-F094-4260-8A2C-E967127D22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1" name="正方形/長方形 270">
          <a:extLst>
            <a:ext uri="{FF2B5EF4-FFF2-40B4-BE49-F238E27FC236}">
              <a16:creationId xmlns:a16="http://schemas.microsoft.com/office/drawing/2014/main" id="{BC8E43A9-8328-43E6-91D0-454A6C4314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2" name="正方形/長方形 271">
          <a:extLst>
            <a:ext uri="{FF2B5EF4-FFF2-40B4-BE49-F238E27FC236}">
              <a16:creationId xmlns:a16="http://schemas.microsoft.com/office/drawing/2014/main" id="{B094F44B-D70B-44A5-9F15-C2EDE124D1A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3" name="正方形/長方形 272">
          <a:extLst>
            <a:ext uri="{FF2B5EF4-FFF2-40B4-BE49-F238E27FC236}">
              <a16:creationId xmlns:a16="http://schemas.microsoft.com/office/drawing/2014/main" id="{1873E3EF-7943-46F1-BB17-B0D68BFD8FB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4" name="正方形/長方形 273">
          <a:extLst>
            <a:ext uri="{FF2B5EF4-FFF2-40B4-BE49-F238E27FC236}">
              <a16:creationId xmlns:a16="http://schemas.microsoft.com/office/drawing/2014/main" id="{A70B527A-0186-48EA-8EF2-91A182F50F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5" name="正方形/長方形 274">
          <a:extLst>
            <a:ext uri="{FF2B5EF4-FFF2-40B4-BE49-F238E27FC236}">
              <a16:creationId xmlns:a16="http://schemas.microsoft.com/office/drawing/2014/main" id="{4DABFE1B-51FA-4C87-A687-9F71E0DD131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6" name="正方形/長方形 275">
          <a:extLst>
            <a:ext uri="{FF2B5EF4-FFF2-40B4-BE49-F238E27FC236}">
              <a16:creationId xmlns:a16="http://schemas.microsoft.com/office/drawing/2014/main" id="{5264F42E-5C3C-4F7C-88B8-7689E3B7C03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7" name="正方形/長方形 276">
          <a:extLst>
            <a:ext uri="{FF2B5EF4-FFF2-40B4-BE49-F238E27FC236}">
              <a16:creationId xmlns:a16="http://schemas.microsoft.com/office/drawing/2014/main" id="{EC45210A-2B3E-4C05-A653-CC28827867B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8" name="テキスト ボックス 277">
          <a:extLst>
            <a:ext uri="{FF2B5EF4-FFF2-40B4-BE49-F238E27FC236}">
              <a16:creationId xmlns:a16="http://schemas.microsoft.com/office/drawing/2014/main" id="{C3B4DC05-5A14-4DBD-8AE0-C75C2EB36AA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9" name="直線コネクタ 278">
          <a:extLst>
            <a:ext uri="{FF2B5EF4-FFF2-40B4-BE49-F238E27FC236}">
              <a16:creationId xmlns:a16="http://schemas.microsoft.com/office/drawing/2014/main" id="{288C4ADC-8998-48E3-BBBF-81C3FFA4AAF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80" name="直線コネクタ 279">
          <a:extLst>
            <a:ext uri="{FF2B5EF4-FFF2-40B4-BE49-F238E27FC236}">
              <a16:creationId xmlns:a16="http://schemas.microsoft.com/office/drawing/2014/main" id="{1835E099-4DBC-41EF-953F-3F3773875428}"/>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81" name="テキスト ボックス 280">
          <a:extLst>
            <a:ext uri="{FF2B5EF4-FFF2-40B4-BE49-F238E27FC236}">
              <a16:creationId xmlns:a16="http://schemas.microsoft.com/office/drawing/2014/main" id="{EE850F67-02C1-4A12-8C43-6C7779943015}"/>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2" name="直線コネクタ 281">
          <a:extLst>
            <a:ext uri="{FF2B5EF4-FFF2-40B4-BE49-F238E27FC236}">
              <a16:creationId xmlns:a16="http://schemas.microsoft.com/office/drawing/2014/main" id="{E0609D9B-8023-45A7-A362-469D00A0B36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3" name="テキスト ボックス 282">
          <a:extLst>
            <a:ext uri="{FF2B5EF4-FFF2-40B4-BE49-F238E27FC236}">
              <a16:creationId xmlns:a16="http://schemas.microsoft.com/office/drawing/2014/main" id="{B8138CA2-611F-4B4C-8A35-B25831C23B9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84" name="直線コネクタ 283">
          <a:extLst>
            <a:ext uri="{FF2B5EF4-FFF2-40B4-BE49-F238E27FC236}">
              <a16:creationId xmlns:a16="http://schemas.microsoft.com/office/drawing/2014/main" id="{14015617-C623-42A2-AE34-386580510B74}"/>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85" name="テキスト ボックス 284">
          <a:extLst>
            <a:ext uri="{FF2B5EF4-FFF2-40B4-BE49-F238E27FC236}">
              <a16:creationId xmlns:a16="http://schemas.microsoft.com/office/drawing/2014/main" id="{354619CC-A337-46BF-A7C9-D14165DC93C9}"/>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6" name="直線コネクタ 285">
          <a:extLst>
            <a:ext uri="{FF2B5EF4-FFF2-40B4-BE49-F238E27FC236}">
              <a16:creationId xmlns:a16="http://schemas.microsoft.com/office/drawing/2014/main" id="{1D1F1D4F-D0E0-4338-83AF-B821108D62B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7" name="テキスト ボックス 286">
          <a:extLst>
            <a:ext uri="{FF2B5EF4-FFF2-40B4-BE49-F238E27FC236}">
              <a16:creationId xmlns:a16="http://schemas.microsoft.com/office/drawing/2014/main" id="{19A7760F-D8D0-4943-BAC6-5A5E19BD536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8" name="【保健センター・保健所】&#10;一人当たり面積グラフ枠">
          <a:extLst>
            <a:ext uri="{FF2B5EF4-FFF2-40B4-BE49-F238E27FC236}">
              <a16:creationId xmlns:a16="http://schemas.microsoft.com/office/drawing/2014/main" id="{A41BD187-48B8-4059-A6BF-77031C988A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289" name="直線コネクタ 288">
          <a:extLst>
            <a:ext uri="{FF2B5EF4-FFF2-40B4-BE49-F238E27FC236}">
              <a16:creationId xmlns:a16="http://schemas.microsoft.com/office/drawing/2014/main" id="{CC58ECB9-1CFA-49EF-B64D-C3A1F539D2E5}"/>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290" name="【保健センター・保健所】&#10;一人当たり面積最小値テキスト">
          <a:extLst>
            <a:ext uri="{FF2B5EF4-FFF2-40B4-BE49-F238E27FC236}">
              <a16:creationId xmlns:a16="http://schemas.microsoft.com/office/drawing/2014/main" id="{05C759F1-C1D3-4603-BC5B-B42B636524E9}"/>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291" name="直線コネクタ 290">
          <a:extLst>
            <a:ext uri="{FF2B5EF4-FFF2-40B4-BE49-F238E27FC236}">
              <a16:creationId xmlns:a16="http://schemas.microsoft.com/office/drawing/2014/main" id="{845EACDE-A125-40E9-BC10-278970A65617}"/>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292" name="【保健センター・保健所】&#10;一人当たり面積最大値テキスト">
          <a:extLst>
            <a:ext uri="{FF2B5EF4-FFF2-40B4-BE49-F238E27FC236}">
              <a16:creationId xmlns:a16="http://schemas.microsoft.com/office/drawing/2014/main" id="{A4940F9F-F843-4FB8-8D83-02B8A08E7B75}"/>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293" name="直線コネクタ 292">
          <a:extLst>
            <a:ext uri="{FF2B5EF4-FFF2-40B4-BE49-F238E27FC236}">
              <a16:creationId xmlns:a16="http://schemas.microsoft.com/office/drawing/2014/main" id="{C1A862CA-6587-490E-8034-A152C7E2AFA1}"/>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294" name="【保健センター・保健所】&#10;一人当たり面積平均値テキスト">
          <a:extLst>
            <a:ext uri="{FF2B5EF4-FFF2-40B4-BE49-F238E27FC236}">
              <a16:creationId xmlns:a16="http://schemas.microsoft.com/office/drawing/2014/main" id="{75ACB023-09B0-4833-A1BC-277253B6072D}"/>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295" name="フローチャート: 判断 294">
          <a:extLst>
            <a:ext uri="{FF2B5EF4-FFF2-40B4-BE49-F238E27FC236}">
              <a16:creationId xmlns:a16="http://schemas.microsoft.com/office/drawing/2014/main" id="{A5F2F108-FB64-4512-9778-699564E6E408}"/>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296" name="フローチャート: 判断 295">
          <a:extLst>
            <a:ext uri="{FF2B5EF4-FFF2-40B4-BE49-F238E27FC236}">
              <a16:creationId xmlns:a16="http://schemas.microsoft.com/office/drawing/2014/main" id="{F99B0653-11F3-4F7A-BC61-C093B285FE12}"/>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297" name="フローチャート: 判断 296">
          <a:extLst>
            <a:ext uri="{FF2B5EF4-FFF2-40B4-BE49-F238E27FC236}">
              <a16:creationId xmlns:a16="http://schemas.microsoft.com/office/drawing/2014/main" id="{AC810C81-F3E7-49D0-8279-324A3FBF4597}"/>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298" name="フローチャート: 判断 297">
          <a:extLst>
            <a:ext uri="{FF2B5EF4-FFF2-40B4-BE49-F238E27FC236}">
              <a16:creationId xmlns:a16="http://schemas.microsoft.com/office/drawing/2014/main" id="{510FB27F-49CF-4CA4-BA71-918E9FEE0C5B}"/>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299" name="フローチャート: 判断 298">
          <a:extLst>
            <a:ext uri="{FF2B5EF4-FFF2-40B4-BE49-F238E27FC236}">
              <a16:creationId xmlns:a16="http://schemas.microsoft.com/office/drawing/2014/main" id="{B624263C-09BD-4940-8AB3-826479CA3D71}"/>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0" name="テキスト ボックス 299">
          <a:extLst>
            <a:ext uri="{FF2B5EF4-FFF2-40B4-BE49-F238E27FC236}">
              <a16:creationId xmlns:a16="http://schemas.microsoft.com/office/drawing/2014/main" id="{B1B9130E-ED27-4169-86DA-623F910B35A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id="{B4647D97-E516-440D-B03D-4FCA8523FF7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58A97925-A74B-43E9-A342-5ABA59E23B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D36FDB6A-EE2F-498C-892B-B336A0F60CB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CB0CAA24-D262-4B68-B03E-7E8BED38E3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105219</xdr:rowOff>
    </xdr:from>
    <xdr:to>
      <xdr:col>116</xdr:col>
      <xdr:colOff>114300</xdr:colOff>
      <xdr:row>63</xdr:row>
      <xdr:rowOff>35369</xdr:rowOff>
    </xdr:to>
    <xdr:sp macro="" textlink="">
      <xdr:nvSpPr>
        <xdr:cNvPr id="305" name="楕円 304">
          <a:extLst>
            <a:ext uri="{FF2B5EF4-FFF2-40B4-BE49-F238E27FC236}">
              <a16:creationId xmlns:a16="http://schemas.microsoft.com/office/drawing/2014/main" id="{99B514F0-DC51-4037-8965-D28C7F7A8A9A}"/>
            </a:ext>
          </a:extLst>
        </xdr:cNvPr>
        <xdr:cNvSpPr/>
      </xdr:nvSpPr>
      <xdr:spPr>
        <a:xfrm>
          <a:off x="22110700" y="107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20146</xdr:rowOff>
    </xdr:from>
    <xdr:ext cx="469744" cy="259045"/>
    <xdr:sp macro="" textlink="">
      <xdr:nvSpPr>
        <xdr:cNvPr id="306" name="【保健センター・保健所】&#10;一人当たり面積該当値テキスト">
          <a:extLst>
            <a:ext uri="{FF2B5EF4-FFF2-40B4-BE49-F238E27FC236}">
              <a16:creationId xmlns:a16="http://schemas.microsoft.com/office/drawing/2014/main" id="{121BCB51-69EB-4588-A12A-9C3BB15C0F65}"/>
            </a:ext>
          </a:extLst>
        </xdr:cNvPr>
        <xdr:cNvSpPr txBox="1"/>
      </xdr:nvSpPr>
      <xdr:spPr>
        <a:xfrm>
          <a:off x="22199600" y="1065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107506</xdr:rowOff>
    </xdr:from>
    <xdr:to>
      <xdr:col>112</xdr:col>
      <xdr:colOff>38100</xdr:colOff>
      <xdr:row>63</xdr:row>
      <xdr:rowOff>37656</xdr:rowOff>
    </xdr:to>
    <xdr:sp macro="" textlink="">
      <xdr:nvSpPr>
        <xdr:cNvPr id="307" name="楕円 306">
          <a:extLst>
            <a:ext uri="{FF2B5EF4-FFF2-40B4-BE49-F238E27FC236}">
              <a16:creationId xmlns:a16="http://schemas.microsoft.com/office/drawing/2014/main" id="{E5C1721C-6098-46E1-82D1-ECF932621CBA}"/>
            </a:ext>
          </a:extLst>
        </xdr:cNvPr>
        <xdr:cNvSpPr/>
      </xdr:nvSpPr>
      <xdr:spPr>
        <a:xfrm>
          <a:off x="21272500" y="107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156019</xdr:rowOff>
    </xdr:from>
    <xdr:to>
      <xdr:col>116</xdr:col>
      <xdr:colOff>63500</xdr:colOff>
      <xdr:row>62</xdr:row>
      <xdr:rowOff>158306</xdr:rowOff>
    </xdr:to>
    <xdr:cxnSp macro="">
      <xdr:nvCxnSpPr>
        <xdr:cNvPr id="308" name="直線コネクタ 307">
          <a:extLst>
            <a:ext uri="{FF2B5EF4-FFF2-40B4-BE49-F238E27FC236}">
              <a16:creationId xmlns:a16="http://schemas.microsoft.com/office/drawing/2014/main" id="{0C3DA073-5053-4510-8B45-1283F150A5D1}"/>
            </a:ext>
          </a:extLst>
        </xdr:cNvPr>
        <xdr:cNvCxnSpPr/>
      </xdr:nvCxnSpPr>
      <xdr:spPr>
        <a:xfrm flipV="1">
          <a:off x="21323300" y="1078591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309" name="楕円 308">
          <a:extLst>
            <a:ext uri="{FF2B5EF4-FFF2-40B4-BE49-F238E27FC236}">
              <a16:creationId xmlns:a16="http://schemas.microsoft.com/office/drawing/2014/main" id="{9987EAE5-BA14-4767-B4F4-EB6720C739EF}"/>
            </a:ext>
          </a:extLst>
        </xdr:cNvPr>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158306</xdr:rowOff>
    </xdr:from>
    <xdr:to>
      <xdr:col>111</xdr:col>
      <xdr:colOff>177800</xdr:colOff>
      <xdr:row>62</xdr:row>
      <xdr:rowOff>160020</xdr:rowOff>
    </xdr:to>
    <xdr:cxnSp macro="">
      <xdr:nvCxnSpPr>
        <xdr:cNvPr id="310" name="直線コネクタ 309">
          <a:extLst>
            <a:ext uri="{FF2B5EF4-FFF2-40B4-BE49-F238E27FC236}">
              <a16:creationId xmlns:a16="http://schemas.microsoft.com/office/drawing/2014/main" id="{6D67D454-D161-4C87-90A3-8A5FDF45E2A7}"/>
            </a:ext>
          </a:extLst>
        </xdr:cNvPr>
        <xdr:cNvCxnSpPr/>
      </xdr:nvCxnSpPr>
      <xdr:spPr>
        <a:xfrm flipV="1">
          <a:off x="20434300" y="1078820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110363</xdr:rowOff>
    </xdr:from>
    <xdr:to>
      <xdr:col>102</xdr:col>
      <xdr:colOff>165100</xdr:colOff>
      <xdr:row>63</xdr:row>
      <xdr:rowOff>40513</xdr:rowOff>
    </xdr:to>
    <xdr:sp macro="" textlink="">
      <xdr:nvSpPr>
        <xdr:cNvPr id="311" name="楕円 310">
          <a:extLst>
            <a:ext uri="{FF2B5EF4-FFF2-40B4-BE49-F238E27FC236}">
              <a16:creationId xmlns:a16="http://schemas.microsoft.com/office/drawing/2014/main" id="{C671C3CC-16D8-485A-9D48-EEE3BDA142D9}"/>
            </a:ext>
          </a:extLst>
        </xdr:cNvPr>
        <xdr:cNvSpPr/>
      </xdr:nvSpPr>
      <xdr:spPr>
        <a:xfrm>
          <a:off x="19494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161163</xdr:rowOff>
    </xdr:to>
    <xdr:cxnSp macro="">
      <xdr:nvCxnSpPr>
        <xdr:cNvPr id="312" name="直線コネクタ 311">
          <a:extLst>
            <a:ext uri="{FF2B5EF4-FFF2-40B4-BE49-F238E27FC236}">
              <a16:creationId xmlns:a16="http://schemas.microsoft.com/office/drawing/2014/main" id="{6A6A229C-ECA1-43B3-9886-6C913F8C552E}"/>
            </a:ext>
          </a:extLst>
        </xdr:cNvPr>
        <xdr:cNvCxnSpPr/>
      </xdr:nvCxnSpPr>
      <xdr:spPr>
        <a:xfrm flipV="1">
          <a:off x="19545300" y="1078992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111506</xdr:rowOff>
    </xdr:from>
    <xdr:to>
      <xdr:col>98</xdr:col>
      <xdr:colOff>38100</xdr:colOff>
      <xdr:row>63</xdr:row>
      <xdr:rowOff>41656</xdr:rowOff>
    </xdr:to>
    <xdr:sp macro="" textlink="">
      <xdr:nvSpPr>
        <xdr:cNvPr id="313" name="楕円 312">
          <a:extLst>
            <a:ext uri="{FF2B5EF4-FFF2-40B4-BE49-F238E27FC236}">
              <a16:creationId xmlns:a16="http://schemas.microsoft.com/office/drawing/2014/main" id="{0298CEE8-976C-43CA-9818-E0164ED0B736}"/>
            </a:ext>
          </a:extLst>
        </xdr:cNvPr>
        <xdr:cNvSpPr/>
      </xdr:nvSpPr>
      <xdr:spPr>
        <a:xfrm>
          <a:off x="18605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161163</xdr:rowOff>
    </xdr:from>
    <xdr:to>
      <xdr:col>102</xdr:col>
      <xdr:colOff>114300</xdr:colOff>
      <xdr:row>62</xdr:row>
      <xdr:rowOff>162306</xdr:rowOff>
    </xdr:to>
    <xdr:cxnSp macro="">
      <xdr:nvCxnSpPr>
        <xdr:cNvPr id="314" name="直線コネクタ 313">
          <a:extLst>
            <a:ext uri="{FF2B5EF4-FFF2-40B4-BE49-F238E27FC236}">
              <a16:creationId xmlns:a16="http://schemas.microsoft.com/office/drawing/2014/main" id="{7778E53B-94F6-41E5-90A4-6B34407C4F18}"/>
            </a:ext>
          </a:extLst>
        </xdr:cNvPr>
        <xdr:cNvCxnSpPr/>
      </xdr:nvCxnSpPr>
      <xdr:spPr>
        <a:xfrm flipV="1">
          <a:off x="18656300" y="107910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315" name="n_1aveValue【保健センター・保健所】&#10;一人当たり面積">
          <a:extLst>
            <a:ext uri="{FF2B5EF4-FFF2-40B4-BE49-F238E27FC236}">
              <a16:creationId xmlns:a16="http://schemas.microsoft.com/office/drawing/2014/main" id="{10861390-518A-421D-B073-854F9A80DC4C}"/>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316" name="n_2aveValue【保健センター・保健所】&#10;一人当たり面積">
          <a:extLst>
            <a:ext uri="{FF2B5EF4-FFF2-40B4-BE49-F238E27FC236}">
              <a16:creationId xmlns:a16="http://schemas.microsoft.com/office/drawing/2014/main" id="{1A9D4ECC-DBD7-4522-9E0E-F781E68A3E32}"/>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317" name="n_3aveValue【保健センター・保健所】&#10;一人当たり面積">
          <a:extLst>
            <a:ext uri="{FF2B5EF4-FFF2-40B4-BE49-F238E27FC236}">
              <a16:creationId xmlns:a16="http://schemas.microsoft.com/office/drawing/2014/main" id="{1B40CD55-F822-4778-B92C-17E4D770BF94}"/>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318" name="n_4aveValue【保健センター・保健所】&#10;一人当たり面積">
          <a:extLst>
            <a:ext uri="{FF2B5EF4-FFF2-40B4-BE49-F238E27FC236}">
              <a16:creationId xmlns:a16="http://schemas.microsoft.com/office/drawing/2014/main" id="{E2451E44-AC39-4C64-9A3A-2BF2E9CD335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28783</xdr:rowOff>
    </xdr:from>
    <xdr:ext cx="469744" cy="259045"/>
    <xdr:sp macro="" textlink="">
      <xdr:nvSpPr>
        <xdr:cNvPr id="319" name="n_1mainValue【保健センター・保健所】&#10;一人当たり面積">
          <a:extLst>
            <a:ext uri="{FF2B5EF4-FFF2-40B4-BE49-F238E27FC236}">
              <a16:creationId xmlns:a16="http://schemas.microsoft.com/office/drawing/2014/main" id="{57505421-3BA6-4FD6-9BDA-F64B6F7F148B}"/>
            </a:ext>
          </a:extLst>
        </xdr:cNvPr>
        <xdr:cNvSpPr txBox="1"/>
      </xdr:nvSpPr>
      <xdr:spPr>
        <a:xfrm>
          <a:off x="21075727" y="1083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320" name="n_2mainValue【保健センター・保健所】&#10;一人当たり面積">
          <a:extLst>
            <a:ext uri="{FF2B5EF4-FFF2-40B4-BE49-F238E27FC236}">
              <a16:creationId xmlns:a16="http://schemas.microsoft.com/office/drawing/2014/main" id="{FACBC5FC-554D-4793-B381-FD3B2E6D2507}"/>
            </a:ext>
          </a:extLst>
        </xdr:cNvPr>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31640</xdr:rowOff>
    </xdr:from>
    <xdr:ext cx="469744" cy="259045"/>
    <xdr:sp macro="" textlink="">
      <xdr:nvSpPr>
        <xdr:cNvPr id="321" name="n_3mainValue【保健センター・保健所】&#10;一人当たり面積">
          <a:extLst>
            <a:ext uri="{FF2B5EF4-FFF2-40B4-BE49-F238E27FC236}">
              <a16:creationId xmlns:a16="http://schemas.microsoft.com/office/drawing/2014/main" id="{62ECACDA-4BA5-470D-AAB0-585EB674E684}"/>
            </a:ext>
          </a:extLst>
        </xdr:cNvPr>
        <xdr:cNvSpPr txBox="1"/>
      </xdr:nvSpPr>
      <xdr:spPr>
        <a:xfrm>
          <a:off x="19310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32783</xdr:rowOff>
    </xdr:from>
    <xdr:ext cx="469744" cy="259045"/>
    <xdr:sp macro="" textlink="">
      <xdr:nvSpPr>
        <xdr:cNvPr id="322" name="n_4mainValue【保健センター・保健所】&#10;一人当たり面積">
          <a:extLst>
            <a:ext uri="{FF2B5EF4-FFF2-40B4-BE49-F238E27FC236}">
              <a16:creationId xmlns:a16="http://schemas.microsoft.com/office/drawing/2014/main" id="{3B11521B-EE3F-4D9B-98AA-BA35F5DA22AA}"/>
            </a:ext>
          </a:extLst>
        </xdr:cNvPr>
        <xdr:cNvSpPr txBox="1"/>
      </xdr:nvSpPr>
      <xdr:spPr>
        <a:xfrm>
          <a:off x="18421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3" name="正方形/長方形 322">
          <a:extLst>
            <a:ext uri="{FF2B5EF4-FFF2-40B4-BE49-F238E27FC236}">
              <a16:creationId xmlns:a16="http://schemas.microsoft.com/office/drawing/2014/main" id="{7DEE45C2-4DC7-465A-8E6C-63B71AB7A0B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4" name="正方形/長方形 323">
          <a:extLst>
            <a:ext uri="{FF2B5EF4-FFF2-40B4-BE49-F238E27FC236}">
              <a16:creationId xmlns:a16="http://schemas.microsoft.com/office/drawing/2014/main" id="{8ED7859C-2318-4900-9FAC-8D56580AC8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5" name="正方形/長方形 324">
          <a:extLst>
            <a:ext uri="{FF2B5EF4-FFF2-40B4-BE49-F238E27FC236}">
              <a16:creationId xmlns:a16="http://schemas.microsoft.com/office/drawing/2014/main" id="{BE70FC80-9B9A-4C90-86D5-75E3A6068F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6" name="正方形/長方形 325">
          <a:extLst>
            <a:ext uri="{FF2B5EF4-FFF2-40B4-BE49-F238E27FC236}">
              <a16:creationId xmlns:a16="http://schemas.microsoft.com/office/drawing/2014/main" id="{3BFF7CDA-DA11-413B-B593-6BB0F3DF050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7" name="正方形/長方形 326">
          <a:extLst>
            <a:ext uri="{FF2B5EF4-FFF2-40B4-BE49-F238E27FC236}">
              <a16:creationId xmlns:a16="http://schemas.microsoft.com/office/drawing/2014/main" id="{93EDD90C-B979-447D-BAEA-A7FA4BF842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8" name="正方形/長方形 327">
          <a:extLst>
            <a:ext uri="{FF2B5EF4-FFF2-40B4-BE49-F238E27FC236}">
              <a16:creationId xmlns:a16="http://schemas.microsoft.com/office/drawing/2014/main" id="{A7A49D5F-08CB-49A9-8DEF-47E8A025A0B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9" name="正方形/長方形 328">
          <a:extLst>
            <a:ext uri="{FF2B5EF4-FFF2-40B4-BE49-F238E27FC236}">
              <a16:creationId xmlns:a16="http://schemas.microsoft.com/office/drawing/2014/main" id="{7039E1C7-B736-45D1-B73F-38BE4D60FB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0" name="正方形/長方形 329">
          <a:extLst>
            <a:ext uri="{FF2B5EF4-FFF2-40B4-BE49-F238E27FC236}">
              <a16:creationId xmlns:a16="http://schemas.microsoft.com/office/drawing/2014/main" id="{8FD5582B-EE7D-4D75-8FB0-19506AC4CB2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1" name="正方形/長方形 330">
          <a:extLst>
            <a:ext uri="{FF2B5EF4-FFF2-40B4-BE49-F238E27FC236}">
              <a16:creationId xmlns:a16="http://schemas.microsoft.com/office/drawing/2014/main" id="{A97C88B1-74B2-44F8-8D78-82C3585AEE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2" name="正方形/長方形 331">
          <a:extLst>
            <a:ext uri="{FF2B5EF4-FFF2-40B4-BE49-F238E27FC236}">
              <a16:creationId xmlns:a16="http://schemas.microsoft.com/office/drawing/2014/main" id="{6FCF7869-1791-4724-8631-6183E66E2A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3" name="正方形/長方形 332">
          <a:extLst>
            <a:ext uri="{FF2B5EF4-FFF2-40B4-BE49-F238E27FC236}">
              <a16:creationId xmlns:a16="http://schemas.microsoft.com/office/drawing/2014/main" id="{7FE0E57D-44C7-4779-9475-4F26BB0C26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4" name="正方形/長方形 333">
          <a:extLst>
            <a:ext uri="{FF2B5EF4-FFF2-40B4-BE49-F238E27FC236}">
              <a16:creationId xmlns:a16="http://schemas.microsoft.com/office/drawing/2014/main" id="{EAF93E26-1575-4E9A-A34F-8BE4BE9F2F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5" name="正方形/長方形 334">
          <a:extLst>
            <a:ext uri="{FF2B5EF4-FFF2-40B4-BE49-F238E27FC236}">
              <a16:creationId xmlns:a16="http://schemas.microsoft.com/office/drawing/2014/main" id="{E0917FA9-6D89-49C7-B4DE-A532E639B1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6" name="正方形/長方形 335">
          <a:extLst>
            <a:ext uri="{FF2B5EF4-FFF2-40B4-BE49-F238E27FC236}">
              <a16:creationId xmlns:a16="http://schemas.microsoft.com/office/drawing/2014/main" id="{6D0BE3DA-D6A3-4369-87C2-08F392667E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7" name="正方形/長方形 336">
          <a:extLst>
            <a:ext uri="{FF2B5EF4-FFF2-40B4-BE49-F238E27FC236}">
              <a16:creationId xmlns:a16="http://schemas.microsoft.com/office/drawing/2014/main" id="{263DB2E4-7A25-40BF-98AC-34553F73E9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8" name="正方形/長方形 337">
          <a:extLst>
            <a:ext uri="{FF2B5EF4-FFF2-40B4-BE49-F238E27FC236}">
              <a16:creationId xmlns:a16="http://schemas.microsoft.com/office/drawing/2014/main" id="{DB6F0019-2517-4C76-A9CF-3E7CAB977F4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39" name="正方形/長方形 338">
          <a:extLst>
            <a:ext uri="{FF2B5EF4-FFF2-40B4-BE49-F238E27FC236}">
              <a16:creationId xmlns:a16="http://schemas.microsoft.com/office/drawing/2014/main" id="{3C3AAD9F-FF33-43A6-A2C6-AA740C1264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0" name="正方形/長方形 339">
          <a:extLst>
            <a:ext uri="{FF2B5EF4-FFF2-40B4-BE49-F238E27FC236}">
              <a16:creationId xmlns:a16="http://schemas.microsoft.com/office/drawing/2014/main" id="{A74DAF58-B4CB-41B5-BEB9-01FE8CDC07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1" name="正方形/長方形 340">
          <a:extLst>
            <a:ext uri="{FF2B5EF4-FFF2-40B4-BE49-F238E27FC236}">
              <a16:creationId xmlns:a16="http://schemas.microsoft.com/office/drawing/2014/main" id="{594BF59A-0C9A-4C2B-A2BE-75F94292A7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2" name="正方形/長方形 341">
          <a:extLst>
            <a:ext uri="{FF2B5EF4-FFF2-40B4-BE49-F238E27FC236}">
              <a16:creationId xmlns:a16="http://schemas.microsoft.com/office/drawing/2014/main" id="{F3CC262B-CA54-43FC-84E6-A394F98874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3" name="正方形/長方形 342">
          <a:extLst>
            <a:ext uri="{FF2B5EF4-FFF2-40B4-BE49-F238E27FC236}">
              <a16:creationId xmlns:a16="http://schemas.microsoft.com/office/drawing/2014/main" id="{A95F0927-1179-4B59-831B-3A85081152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4" name="正方形/長方形 343">
          <a:extLst>
            <a:ext uri="{FF2B5EF4-FFF2-40B4-BE49-F238E27FC236}">
              <a16:creationId xmlns:a16="http://schemas.microsoft.com/office/drawing/2014/main" id="{EB492D5C-13F2-4550-973C-CD98904EA6C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5" name="正方形/長方形 344">
          <a:extLst>
            <a:ext uri="{FF2B5EF4-FFF2-40B4-BE49-F238E27FC236}">
              <a16:creationId xmlns:a16="http://schemas.microsoft.com/office/drawing/2014/main" id="{31DC8744-6B29-4A40-8C19-174813C21B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6" name="正方形/長方形 345">
          <a:extLst>
            <a:ext uri="{FF2B5EF4-FFF2-40B4-BE49-F238E27FC236}">
              <a16:creationId xmlns:a16="http://schemas.microsoft.com/office/drawing/2014/main" id="{7D1A06AD-4B04-4BA5-88E9-B840A90824B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7" name="テキスト ボックス 346">
          <a:extLst>
            <a:ext uri="{FF2B5EF4-FFF2-40B4-BE49-F238E27FC236}">
              <a16:creationId xmlns:a16="http://schemas.microsoft.com/office/drawing/2014/main" id="{DBB010C8-92F0-4E14-922C-5D1D5BC830D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8" name="直線コネクタ 347">
          <a:extLst>
            <a:ext uri="{FF2B5EF4-FFF2-40B4-BE49-F238E27FC236}">
              <a16:creationId xmlns:a16="http://schemas.microsoft.com/office/drawing/2014/main" id="{5CAD02F0-D7E5-45E8-8B77-98B32A8367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49" name="テキスト ボックス 348">
          <a:extLst>
            <a:ext uri="{FF2B5EF4-FFF2-40B4-BE49-F238E27FC236}">
              <a16:creationId xmlns:a16="http://schemas.microsoft.com/office/drawing/2014/main" id="{188CB86B-9399-4338-AABE-AFC2DF3F1CF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0" name="直線コネクタ 349">
          <a:extLst>
            <a:ext uri="{FF2B5EF4-FFF2-40B4-BE49-F238E27FC236}">
              <a16:creationId xmlns:a16="http://schemas.microsoft.com/office/drawing/2014/main" id="{BCC40CA7-352C-4E78-9627-6810C9CAC01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87FE0DB6-0107-4380-A6B9-159454BC696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2" name="直線コネクタ 351">
          <a:extLst>
            <a:ext uri="{FF2B5EF4-FFF2-40B4-BE49-F238E27FC236}">
              <a16:creationId xmlns:a16="http://schemas.microsoft.com/office/drawing/2014/main" id="{E2CE3AA4-5442-41AD-A76C-1312CAB9560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id="{E47377D8-45CD-4851-82F1-DA084CABDD2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54" name="直線コネクタ 353">
          <a:extLst>
            <a:ext uri="{FF2B5EF4-FFF2-40B4-BE49-F238E27FC236}">
              <a16:creationId xmlns:a16="http://schemas.microsoft.com/office/drawing/2014/main" id="{423676E4-BBEE-4B89-979F-10CC481A2C0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id="{4331FCF7-958D-494F-96EC-70D8DF95E90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56" name="直線コネクタ 355">
          <a:extLst>
            <a:ext uri="{FF2B5EF4-FFF2-40B4-BE49-F238E27FC236}">
              <a16:creationId xmlns:a16="http://schemas.microsoft.com/office/drawing/2014/main" id="{00A9D873-109D-4718-A845-71683CBABA6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id="{A288DBB8-F820-484F-8DC2-733C8253571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58" name="直線コネクタ 357">
          <a:extLst>
            <a:ext uri="{FF2B5EF4-FFF2-40B4-BE49-F238E27FC236}">
              <a16:creationId xmlns:a16="http://schemas.microsoft.com/office/drawing/2014/main" id="{4CCA96A9-A97B-4EDD-A436-1112FF3D98E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59" name="テキスト ボックス 358">
          <a:extLst>
            <a:ext uri="{FF2B5EF4-FFF2-40B4-BE49-F238E27FC236}">
              <a16:creationId xmlns:a16="http://schemas.microsoft.com/office/drawing/2014/main" id="{AF3F5157-8428-4735-942A-C4F0E58A0B1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0" name="直線コネクタ 359">
          <a:extLst>
            <a:ext uri="{FF2B5EF4-FFF2-40B4-BE49-F238E27FC236}">
              <a16:creationId xmlns:a16="http://schemas.microsoft.com/office/drawing/2014/main" id="{F4447426-D9FD-4840-A8E2-785FA64474F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1" name="【庁舎】&#10;有形固定資産減価償却率グラフ枠">
          <a:extLst>
            <a:ext uri="{FF2B5EF4-FFF2-40B4-BE49-F238E27FC236}">
              <a16:creationId xmlns:a16="http://schemas.microsoft.com/office/drawing/2014/main" id="{D211423B-76A0-4698-8B34-DB4CF449AEE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62" name="直線コネクタ 361">
          <a:extLst>
            <a:ext uri="{FF2B5EF4-FFF2-40B4-BE49-F238E27FC236}">
              <a16:creationId xmlns:a16="http://schemas.microsoft.com/office/drawing/2014/main" id="{C0041BA4-B9E9-44E8-8864-1BA826DD3D4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63" name="【庁舎】&#10;有形固定資産減価償却率最小値テキスト">
          <a:extLst>
            <a:ext uri="{FF2B5EF4-FFF2-40B4-BE49-F238E27FC236}">
              <a16:creationId xmlns:a16="http://schemas.microsoft.com/office/drawing/2014/main" id="{46825936-E0D8-45BB-AA09-2E2FD92E42A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64" name="直線コネクタ 363">
          <a:extLst>
            <a:ext uri="{FF2B5EF4-FFF2-40B4-BE49-F238E27FC236}">
              <a16:creationId xmlns:a16="http://schemas.microsoft.com/office/drawing/2014/main" id="{B472B458-1FE9-4A62-B1DE-3F17466B5354}"/>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65" name="【庁舎】&#10;有形固定資産減価償却率最大値テキスト">
          <a:extLst>
            <a:ext uri="{FF2B5EF4-FFF2-40B4-BE49-F238E27FC236}">
              <a16:creationId xmlns:a16="http://schemas.microsoft.com/office/drawing/2014/main" id="{5AA570FA-885B-4A5B-8F54-DCE75AB8F3F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66" name="直線コネクタ 365">
          <a:extLst>
            <a:ext uri="{FF2B5EF4-FFF2-40B4-BE49-F238E27FC236}">
              <a16:creationId xmlns:a16="http://schemas.microsoft.com/office/drawing/2014/main" id="{C0CEED6B-4DC7-47FF-9111-5E2B6C97CC9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367" name="【庁舎】&#10;有形固定資産減価償却率平均値テキスト">
          <a:extLst>
            <a:ext uri="{FF2B5EF4-FFF2-40B4-BE49-F238E27FC236}">
              <a16:creationId xmlns:a16="http://schemas.microsoft.com/office/drawing/2014/main" id="{ACBC5AAC-C0BA-4D39-A11D-E827A2E610CB}"/>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368" name="フローチャート: 判断 367">
          <a:extLst>
            <a:ext uri="{FF2B5EF4-FFF2-40B4-BE49-F238E27FC236}">
              <a16:creationId xmlns:a16="http://schemas.microsoft.com/office/drawing/2014/main" id="{45A5C359-AB83-46CF-BBF0-B7710C29C6EC}"/>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369" name="フローチャート: 判断 368">
          <a:extLst>
            <a:ext uri="{FF2B5EF4-FFF2-40B4-BE49-F238E27FC236}">
              <a16:creationId xmlns:a16="http://schemas.microsoft.com/office/drawing/2014/main" id="{B158C540-BFAB-4268-B058-317A8B4FC135}"/>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370" name="フローチャート: 判断 369">
          <a:extLst>
            <a:ext uri="{FF2B5EF4-FFF2-40B4-BE49-F238E27FC236}">
              <a16:creationId xmlns:a16="http://schemas.microsoft.com/office/drawing/2014/main" id="{EE5A99A2-7060-46DC-B840-4F3EE5A462E9}"/>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371" name="フローチャート: 判断 370">
          <a:extLst>
            <a:ext uri="{FF2B5EF4-FFF2-40B4-BE49-F238E27FC236}">
              <a16:creationId xmlns:a16="http://schemas.microsoft.com/office/drawing/2014/main" id="{62BA4EB5-B366-4060-AECD-61C70D7FA91F}"/>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372" name="フローチャート: 判断 371">
          <a:extLst>
            <a:ext uri="{FF2B5EF4-FFF2-40B4-BE49-F238E27FC236}">
              <a16:creationId xmlns:a16="http://schemas.microsoft.com/office/drawing/2014/main" id="{F0290F9D-34AD-470A-90E6-878A03AAB364}"/>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515AC86B-89D5-4DA9-88D6-ADAC4B7D223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0021217-54F8-478F-B478-5A1EDB497D0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DFD2AD00-41EC-4129-B69A-C3062FBB1C2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FBE5FE6-DB96-4B80-99FE-4E4B6DADB3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50B011A0-F999-49C0-8856-46A68FF94A3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107950</xdr:rowOff>
    </xdr:from>
    <xdr:to>
      <xdr:col>85</xdr:col>
      <xdr:colOff>177800</xdr:colOff>
      <xdr:row>106</xdr:row>
      <xdr:rowOff>38100</xdr:rowOff>
    </xdr:to>
    <xdr:sp macro="" textlink="">
      <xdr:nvSpPr>
        <xdr:cNvPr id="378" name="楕円 377">
          <a:extLst>
            <a:ext uri="{FF2B5EF4-FFF2-40B4-BE49-F238E27FC236}">
              <a16:creationId xmlns:a16="http://schemas.microsoft.com/office/drawing/2014/main" id="{CCC380B1-B01F-4227-86ED-E1813204EDD6}"/>
            </a:ext>
          </a:extLst>
        </xdr:cNvPr>
        <xdr:cNvSpPr/>
      </xdr:nvSpPr>
      <xdr:spPr>
        <a:xfrm>
          <a:off x="162687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86377</xdr:rowOff>
    </xdr:from>
    <xdr:ext cx="405111" cy="259045"/>
    <xdr:sp macro="" textlink="">
      <xdr:nvSpPr>
        <xdr:cNvPr id="379" name="【庁舎】&#10;有形固定資産減価償却率該当値テキスト">
          <a:extLst>
            <a:ext uri="{FF2B5EF4-FFF2-40B4-BE49-F238E27FC236}">
              <a16:creationId xmlns:a16="http://schemas.microsoft.com/office/drawing/2014/main" id="{CD07E390-73A6-4FE1-A869-CAE34A53B676}"/>
            </a:ext>
          </a:extLst>
        </xdr:cNvPr>
        <xdr:cNvSpPr txBox="1"/>
      </xdr:nvSpPr>
      <xdr:spPr>
        <a:xfrm>
          <a:off x="16357600"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76200</xdr:rowOff>
    </xdr:from>
    <xdr:to>
      <xdr:col>81</xdr:col>
      <xdr:colOff>101600</xdr:colOff>
      <xdr:row>106</xdr:row>
      <xdr:rowOff>6350</xdr:rowOff>
    </xdr:to>
    <xdr:sp macro="" textlink="">
      <xdr:nvSpPr>
        <xdr:cNvPr id="380" name="楕円 379">
          <a:extLst>
            <a:ext uri="{FF2B5EF4-FFF2-40B4-BE49-F238E27FC236}">
              <a16:creationId xmlns:a16="http://schemas.microsoft.com/office/drawing/2014/main" id="{196C90B3-C455-47A9-971D-B402C8F4C0C0}"/>
            </a:ext>
          </a:extLst>
        </xdr:cNvPr>
        <xdr:cNvSpPr/>
      </xdr:nvSpPr>
      <xdr:spPr>
        <a:xfrm>
          <a:off x="15430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127000</xdr:rowOff>
    </xdr:from>
    <xdr:to>
      <xdr:col>85</xdr:col>
      <xdr:colOff>127000</xdr:colOff>
      <xdr:row>105</xdr:row>
      <xdr:rowOff>158750</xdr:rowOff>
    </xdr:to>
    <xdr:cxnSp macro="">
      <xdr:nvCxnSpPr>
        <xdr:cNvPr id="381" name="直線コネクタ 380">
          <a:extLst>
            <a:ext uri="{FF2B5EF4-FFF2-40B4-BE49-F238E27FC236}">
              <a16:creationId xmlns:a16="http://schemas.microsoft.com/office/drawing/2014/main" id="{4B29D8C9-311B-422E-B105-69A4EE7172FD}"/>
            </a:ext>
          </a:extLst>
        </xdr:cNvPr>
        <xdr:cNvCxnSpPr/>
      </xdr:nvCxnSpPr>
      <xdr:spPr>
        <a:xfrm>
          <a:off x="15481300" y="1812925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382" name="楕円 381">
          <a:extLst>
            <a:ext uri="{FF2B5EF4-FFF2-40B4-BE49-F238E27FC236}">
              <a16:creationId xmlns:a16="http://schemas.microsoft.com/office/drawing/2014/main" id="{0C80C6DF-AEE7-4F4B-8A96-EB71812FC068}"/>
            </a:ext>
          </a:extLst>
        </xdr:cNvPr>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127000</xdr:rowOff>
    </xdr:to>
    <xdr:cxnSp macro="">
      <xdr:nvCxnSpPr>
        <xdr:cNvPr id="383" name="直線コネクタ 382">
          <a:extLst>
            <a:ext uri="{FF2B5EF4-FFF2-40B4-BE49-F238E27FC236}">
              <a16:creationId xmlns:a16="http://schemas.microsoft.com/office/drawing/2014/main" id="{480DCF64-3C0F-402A-AF8C-17D30AD18B91}"/>
            </a:ext>
          </a:extLst>
        </xdr:cNvPr>
        <xdr:cNvCxnSpPr/>
      </xdr:nvCxnSpPr>
      <xdr:spPr>
        <a:xfrm>
          <a:off x="14592300" y="180975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12700</xdr:rowOff>
    </xdr:from>
    <xdr:to>
      <xdr:col>72</xdr:col>
      <xdr:colOff>38100</xdr:colOff>
      <xdr:row>105</xdr:row>
      <xdr:rowOff>114300</xdr:rowOff>
    </xdr:to>
    <xdr:sp macro="" textlink="">
      <xdr:nvSpPr>
        <xdr:cNvPr id="384" name="楕円 383">
          <a:extLst>
            <a:ext uri="{FF2B5EF4-FFF2-40B4-BE49-F238E27FC236}">
              <a16:creationId xmlns:a16="http://schemas.microsoft.com/office/drawing/2014/main" id="{77D70E8C-8055-4DAD-ADC8-493099F7683B}"/>
            </a:ext>
          </a:extLst>
        </xdr:cNvPr>
        <xdr:cNvSpPr/>
      </xdr:nvSpPr>
      <xdr:spPr>
        <a:xfrm>
          <a:off x="13652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63500</xdr:rowOff>
    </xdr:from>
    <xdr:to>
      <xdr:col>76</xdr:col>
      <xdr:colOff>114300</xdr:colOff>
      <xdr:row>105</xdr:row>
      <xdr:rowOff>95250</xdr:rowOff>
    </xdr:to>
    <xdr:cxnSp macro="">
      <xdr:nvCxnSpPr>
        <xdr:cNvPr id="385" name="直線コネクタ 384">
          <a:extLst>
            <a:ext uri="{FF2B5EF4-FFF2-40B4-BE49-F238E27FC236}">
              <a16:creationId xmlns:a16="http://schemas.microsoft.com/office/drawing/2014/main" id="{5C37CBAF-849A-41F4-A64A-CF0563753CF8}"/>
            </a:ext>
          </a:extLst>
        </xdr:cNvPr>
        <xdr:cNvCxnSpPr/>
      </xdr:nvCxnSpPr>
      <xdr:spPr>
        <a:xfrm>
          <a:off x="13703300" y="180657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152400</xdr:rowOff>
    </xdr:from>
    <xdr:to>
      <xdr:col>67</xdr:col>
      <xdr:colOff>101600</xdr:colOff>
      <xdr:row>105</xdr:row>
      <xdr:rowOff>82550</xdr:rowOff>
    </xdr:to>
    <xdr:sp macro="" textlink="">
      <xdr:nvSpPr>
        <xdr:cNvPr id="386" name="楕円 385">
          <a:extLst>
            <a:ext uri="{FF2B5EF4-FFF2-40B4-BE49-F238E27FC236}">
              <a16:creationId xmlns:a16="http://schemas.microsoft.com/office/drawing/2014/main" id="{264EB4D7-809C-43B8-A201-B16F36820D36}"/>
            </a:ext>
          </a:extLst>
        </xdr:cNvPr>
        <xdr:cNvSpPr/>
      </xdr:nvSpPr>
      <xdr:spPr>
        <a:xfrm>
          <a:off x="12763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31750</xdr:rowOff>
    </xdr:from>
    <xdr:to>
      <xdr:col>71</xdr:col>
      <xdr:colOff>177800</xdr:colOff>
      <xdr:row>105</xdr:row>
      <xdr:rowOff>63500</xdr:rowOff>
    </xdr:to>
    <xdr:cxnSp macro="">
      <xdr:nvCxnSpPr>
        <xdr:cNvPr id="387" name="直線コネクタ 386">
          <a:extLst>
            <a:ext uri="{FF2B5EF4-FFF2-40B4-BE49-F238E27FC236}">
              <a16:creationId xmlns:a16="http://schemas.microsoft.com/office/drawing/2014/main" id="{C7E7E3DE-4190-494F-9671-1210A8163217}"/>
            </a:ext>
          </a:extLst>
        </xdr:cNvPr>
        <xdr:cNvCxnSpPr/>
      </xdr:nvCxnSpPr>
      <xdr:spPr>
        <a:xfrm>
          <a:off x="12814300" y="180340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388" name="n_1aveValue【庁舎】&#10;有形固定資産減価償却率">
          <a:extLst>
            <a:ext uri="{FF2B5EF4-FFF2-40B4-BE49-F238E27FC236}">
              <a16:creationId xmlns:a16="http://schemas.microsoft.com/office/drawing/2014/main" id="{90B68D6D-88D7-4C11-B81D-E61ABF876B8F}"/>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389" name="n_2aveValue【庁舎】&#10;有形固定資産減価償却率">
          <a:extLst>
            <a:ext uri="{FF2B5EF4-FFF2-40B4-BE49-F238E27FC236}">
              <a16:creationId xmlns:a16="http://schemas.microsoft.com/office/drawing/2014/main" id="{82AB7980-7F26-41FE-B459-C675CCD1FDE6}"/>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390" name="n_3aveValue【庁舎】&#10;有形固定資産減価償却率">
          <a:extLst>
            <a:ext uri="{FF2B5EF4-FFF2-40B4-BE49-F238E27FC236}">
              <a16:creationId xmlns:a16="http://schemas.microsoft.com/office/drawing/2014/main" id="{1E64E9AF-CCED-46E7-B2A4-3B726D56C676}"/>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391" name="n_4aveValue【庁舎】&#10;有形固定資産減価償却率">
          <a:extLst>
            <a:ext uri="{FF2B5EF4-FFF2-40B4-BE49-F238E27FC236}">
              <a16:creationId xmlns:a16="http://schemas.microsoft.com/office/drawing/2014/main" id="{41134E8F-C74F-42E3-A69E-3DC51FB2C107}"/>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168927</xdr:rowOff>
    </xdr:from>
    <xdr:ext cx="405111" cy="259045"/>
    <xdr:sp macro="" textlink="">
      <xdr:nvSpPr>
        <xdr:cNvPr id="392" name="n_1mainValue【庁舎】&#10;有形固定資産減価償却率">
          <a:extLst>
            <a:ext uri="{FF2B5EF4-FFF2-40B4-BE49-F238E27FC236}">
              <a16:creationId xmlns:a16="http://schemas.microsoft.com/office/drawing/2014/main" id="{EB521EE6-B695-4B61-8B4A-FED7BBBB4A23}"/>
            </a:ext>
          </a:extLst>
        </xdr:cNvPr>
        <xdr:cNvSpPr txBox="1"/>
      </xdr:nvSpPr>
      <xdr:spPr>
        <a:xfrm>
          <a:off x="15266044" y="181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393" name="n_2mainValue【庁舎】&#10;有形固定資産減価償却率">
          <a:extLst>
            <a:ext uri="{FF2B5EF4-FFF2-40B4-BE49-F238E27FC236}">
              <a16:creationId xmlns:a16="http://schemas.microsoft.com/office/drawing/2014/main" id="{3EC7B2CA-7D68-4DC8-859D-E738CA7EC960}"/>
            </a:ext>
          </a:extLst>
        </xdr:cNvPr>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105427</xdr:rowOff>
    </xdr:from>
    <xdr:ext cx="405111" cy="259045"/>
    <xdr:sp macro="" textlink="">
      <xdr:nvSpPr>
        <xdr:cNvPr id="394" name="n_3mainValue【庁舎】&#10;有形固定資産減価償却率">
          <a:extLst>
            <a:ext uri="{FF2B5EF4-FFF2-40B4-BE49-F238E27FC236}">
              <a16:creationId xmlns:a16="http://schemas.microsoft.com/office/drawing/2014/main" id="{30B080C1-280F-418D-A7D8-7D72072194B0}"/>
            </a:ext>
          </a:extLst>
        </xdr:cNvPr>
        <xdr:cNvSpPr txBox="1"/>
      </xdr:nvSpPr>
      <xdr:spPr>
        <a:xfrm>
          <a:off x="135007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73677</xdr:rowOff>
    </xdr:from>
    <xdr:ext cx="405111" cy="259045"/>
    <xdr:sp macro="" textlink="">
      <xdr:nvSpPr>
        <xdr:cNvPr id="395" name="n_4mainValue【庁舎】&#10;有形固定資産減価償却率">
          <a:extLst>
            <a:ext uri="{FF2B5EF4-FFF2-40B4-BE49-F238E27FC236}">
              <a16:creationId xmlns:a16="http://schemas.microsoft.com/office/drawing/2014/main" id="{A8CD82D3-8912-4176-BE17-5BEB9560B77F}"/>
            </a:ext>
          </a:extLst>
        </xdr:cNvPr>
        <xdr:cNvSpPr txBox="1"/>
      </xdr:nvSpPr>
      <xdr:spPr>
        <a:xfrm>
          <a:off x="12611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6" name="正方形/長方形 395">
          <a:extLst>
            <a:ext uri="{FF2B5EF4-FFF2-40B4-BE49-F238E27FC236}">
              <a16:creationId xmlns:a16="http://schemas.microsoft.com/office/drawing/2014/main" id="{518FB0E9-2E40-4FA8-BFA1-B1C0CBC997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7" name="正方形/長方形 396">
          <a:extLst>
            <a:ext uri="{FF2B5EF4-FFF2-40B4-BE49-F238E27FC236}">
              <a16:creationId xmlns:a16="http://schemas.microsoft.com/office/drawing/2014/main" id="{89EDC732-4A8C-4F5F-86F1-01E7072246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8" name="正方形/長方形 397">
          <a:extLst>
            <a:ext uri="{FF2B5EF4-FFF2-40B4-BE49-F238E27FC236}">
              <a16:creationId xmlns:a16="http://schemas.microsoft.com/office/drawing/2014/main" id="{50CD3199-C42C-490F-A3F0-B8BAA9C5E4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9" name="正方形/長方形 398">
          <a:extLst>
            <a:ext uri="{FF2B5EF4-FFF2-40B4-BE49-F238E27FC236}">
              <a16:creationId xmlns:a16="http://schemas.microsoft.com/office/drawing/2014/main" id="{C848B7AA-C0D5-4C3A-89DF-AD51989619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0" name="正方形/長方形 399">
          <a:extLst>
            <a:ext uri="{FF2B5EF4-FFF2-40B4-BE49-F238E27FC236}">
              <a16:creationId xmlns:a16="http://schemas.microsoft.com/office/drawing/2014/main" id="{ACBEDE00-A06A-43A6-8659-5680CD3ADA3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1" name="正方形/長方形 400">
          <a:extLst>
            <a:ext uri="{FF2B5EF4-FFF2-40B4-BE49-F238E27FC236}">
              <a16:creationId xmlns:a16="http://schemas.microsoft.com/office/drawing/2014/main" id="{2ED4CCFE-7507-4B13-B70F-9EAE25D28F4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2" name="正方形/長方形 401">
          <a:extLst>
            <a:ext uri="{FF2B5EF4-FFF2-40B4-BE49-F238E27FC236}">
              <a16:creationId xmlns:a16="http://schemas.microsoft.com/office/drawing/2014/main" id="{B104C89D-D813-4E52-ADFC-456A01445AD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3" name="正方形/長方形 402">
          <a:extLst>
            <a:ext uri="{FF2B5EF4-FFF2-40B4-BE49-F238E27FC236}">
              <a16:creationId xmlns:a16="http://schemas.microsoft.com/office/drawing/2014/main" id="{9E05AA46-732C-4E32-A9FA-A6753F08CC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4E63B72D-897C-4B86-8531-1CFCA1304E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5" name="直線コネクタ 404">
          <a:extLst>
            <a:ext uri="{FF2B5EF4-FFF2-40B4-BE49-F238E27FC236}">
              <a16:creationId xmlns:a16="http://schemas.microsoft.com/office/drawing/2014/main" id="{5C5DB9AA-BF77-429B-8FE3-D8379A1C2A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06" name="直線コネクタ 405">
          <a:extLst>
            <a:ext uri="{FF2B5EF4-FFF2-40B4-BE49-F238E27FC236}">
              <a16:creationId xmlns:a16="http://schemas.microsoft.com/office/drawing/2014/main" id="{68727867-E7B0-4347-B2EE-B975AE3D38E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A16A57EE-B1C6-4208-81D8-F0D9BF57D4E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08" name="直線コネクタ 407">
          <a:extLst>
            <a:ext uri="{FF2B5EF4-FFF2-40B4-BE49-F238E27FC236}">
              <a16:creationId xmlns:a16="http://schemas.microsoft.com/office/drawing/2014/main" id="{8CD45DFF-7146-4B27-97FB-E198F518BE8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D5EFE252-9C07-4173-8CEC-DDE90054F0F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0" name="直線コネクタ 409">
          <a:extLst>
            <a:ext uri="{FF2B5EF4-FFF2-40B4-BE49-F238E27FC236}">
              <a16:creationId xmlns:a16="http://schemas.microsoft.com/office/drawing/2014/main" id="{E3A6A801-87A7-4D8F-8509-48256F86F81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3BB0F87B-22C3-4A22-9CD8-A1FC8DC6517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2" name="直線コネクタ 411">
          <a:extLst>
            <a:ext uri="{FF2B5EF4-FFF2-40B4-BE49-F238E27FC236}">
              <a16:creationId xmlns:a16="http://schemas.microsoft.com/office/drawing/2014/main" id="{E6A36030-50AB-40E8-9DFC-7E5261E537C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5FF58B0B-49E0-4ECB-96D9-1FF968D4061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4" name="直線コネクタ 413">
          <a:extLst>
            <a:ext uri="{FF2B5EF4-FFF2-40B4-BE49-F238E27FC236}">
              <a16:creationId xmlns:a16="http://schemas.microsoft.com/office/drawing/2014/main" id="{907AA8D5-6FE6-446C-8F92-778B62EAD96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05F1ACB8-D1FF-4A09-943E-748B6308B14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6" name="直線コネクタ 415">
          <a:extLst>
            <a:ext uri="{FF2B5EF4-FFF2-40B4-BE49-F238E27FC236}">
              <a16:creationId xmlns:a16="http://schemas.microsoft.com/office/drawing/2014/main" id="{E19EAD10-D192-4C18-91A8-611FDA605D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C971EEB6-14F3-4B0F-9199-0EDFC10614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18" name="【庁舎】&#10;一人当たり面積グラフ枠">
          <a:extLst>
            <a:ext uri="{FF2B5EF4-FFF2-40B4-BE49-F238E27FC236}">
              <a16:creationId xmlns:a16="http://schemas.microsoft.com/office/drawing/2014/main" id="{2E5FEE06-1D67-4EE0-8D23-53A05645585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419" name="直線コネクタ 418">
          <a:extLst>
            <a:ext uri="{FF2B5EF4-FFF2-40B4-BE49-F238E27FC236}">
              <a16:creationId xmlns:a16="http://schemas.microsoft.com/office/drawing/2014/main" id="{4805FE89-744B-43B9-B9FF-5240298216C7}"/>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420" name="【庁舎】&#10;一人当たり面積最小値テキスト">
          <a:extLst>
            <a:ext uri="{FF2B5EF4-FFF2-40B4-BE49-F238E27FC236}">
              <a16:creationId xmlns:a16="http://schemas.microsoft.com/office/drawing/2014/main" id="{61607FC0-0942-4F6A-87F1-BC98B3BBDF4B}"/>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421" name="直線コネクタ 420">
          <a:extLst>
            <a:ext uri="{FF2B5EF4-FFF2-40B4-BE49-F238E27FC236}">
              <a16:creationId xmlns:a16="http://schemas.microsoft.com/office/drawing/2014/main" id="{003F11B7-1FBB-4C94-8668-88CC114CE0DA}"/>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422" name="【庁舎】&#10;一人当たり面積最大値テキスト">
          <a:extLst>
            <a:ext uri="{FF2B5EF4-FFF2-40B4-BE49-F238E27FC236}">
              <a16:creationId xmlns:a16="http://schemas.microsoft.com/office/drawing/2014/main" id="{0F23A401-926B-4047-886F-A7E8CCB5C48B}"/>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423" name="直線コネクタ 422">
          <a:extLst>
            <a:ext uri="{FF2B5EF4-FFF2-40B4-BE49-F238E27FC236}">
              <a16:creationId xmlns:a16="http://schemas.microsoft.com/office/drawing/2014/main" id="{E494B607-A719-4357-B8BC-59D751CBF599}"/>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424" name="【庁舎】&#10;一人当たり面積平均値テキスト">
          <a:extLst>
            <a:ext uri="{FF2B5EF4-FFF2-40B4-BE49-F238E27FC236}">
              <a16:creationId xmlns:a16="http://schemas.microsoft.com/office/drawing/2014/main" id="{1C04104B-4252-45C3-B769-E980F2E756AC}"/>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425" name="フローチャート: 判断 424">
          <a:extLst>
            <a:ext uri="{FF2B5EF4-FFF2-40B4-BE49-F238E27FC236}">
              <a16:creationId xmlns:a16="http://schemas.microsoft.com/office/drawing/2014/main" id="{BDC8E963-A5C1-4E37-8BFE-28D59B0BC471}"/>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426" name="フローチャート: 判断 425">
          <a:extLst>
            <a:ext uri="{FF2B5EF4-FFF2-40B4-BE49-F238E27FC236}">
              <a16:creationId xmlns:a16="http://schemas.microsoft.com/office/drawing/2014/main" id="{C4C39D3C-DDED-4E3A-B6C6-7158A2339222}"/>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427" name="フローチャート: 判断 426">
          <a:extLst>
            <a:ext uri="{FF2B5EF4-FFF2-40B4-BE49-F238E27FC236}">
              <a16:creationId xmlns:a16="http://schemas.microsoft.com/office/drawing/2014/main" id="{4309F37E-2151-4A5F-9A98-E1F089393757}"/>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428" name="フローチャート: 判断 427">
          <a:extLst>
            <a:ext uri="{FF2B5EF4-FFF2-40B4-BE49-F238E27FC236}">
              <a16:creationId xmlns:a16="http://schemas.microsoft.com/office/drawing/2014/main" id="{A546A2FB-95F4-4D59-BE15-F2DB076CE082}"/>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429" name="フローチャート: 判断 428">
          <a:extLst>
            <a:ext uri="{FF2B5EF4-FFF2-40B4-BE49-F238E27FC236}">
              <a16:creationId xmlns:a16="http://schemas.microsoft.com/office/drawing/2014/main" id="{9343361B-E109-4AFE-96A7-66249610AC14}"/>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A2C56953-2AD7-4A64-AA60-511A1A2CA59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F6595821-C8D3-4617-B0FE-1F89F7510E7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FCA564E6-E31A-4B2E-928F-2F26137E7C5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6139D2B4-8029-4E30-B20A-91ABE9313CB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8A2C4CB2-4DE9-4576-A289-6E6F5599F4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435" name="楕円 434">
          <a:extLst>
            <a:ext uri="{FF2B5EF4-FFF2-40B4-BE49-F238E27FC236}">
              <a16:creationId xmlns:a16="http://schemas.microsoft.com/office/drawing/2014/main" id="{68CD8F01-947E-4BA9-B96D-F2793DD7A801}"/>
            </a:ext>
          </a:extLst>
        </xdr:cNvPr>
        <xdr:cNvSpPr/>
      </xdr:nvSpPr>
      <xdr:spPr>
        <a:xfrm>
          <a:off x="22110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34562</xdr:rowOff>
    </xdr:from>
    <xdr:ext cx="469744" cy="259045"/>
    <xdr:sp macro="" textlink="">
      <xdr:nvSpPr>
        <xdr:cNvPr id="436" name="【庁舎】&#10;一人当たり面積該当値テキスト">
          <a:extLst>
            <a:ext uri="{FF2B5EF4-FFF2-40B4-BE49-F238E27FC236}">
              <a16:creationId xmlns:a16="http://schemas.microsoft.com/office/drawing/2014/main" id="{435AA7CC-602F-4C0F-AEB6-9BA43557D392}"/>
            </a:ext>
          </a:extLst>
        </xdr:cNvPr>
        <xdr:cNvSpPr txBox="1"/>
      </xdr:nvSpPr>
      <xdr:spPr>
        <a:xfrm>
          <a:off x="22199600" y="180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437" name="楕円 436">
          <a:extLst>
            <a:ext uri="{FF2B5EF4-FFF2-40B4-BE49-F238E27FC236}">
              <a16:creationId xmlns:a16="http://schemas.microsoft.com/office/drawing/2014/main" id="{4E25E098-8B72-4D84-ABCE-B6FE20236315}"/>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62485</xdr:rowOff>
    </xdr:from>
    <xdr:to>
      <xdr:col>116</xdr:col>
      <xdr:colOff>63500</xdr:colOff>
      <xdr:row>106</xdr:row>
      <xdr:rowOff>76200</xdr:rowOff>
    </xdr:to>
    <xdr:cxnSp macro="">
      <xdr:nvCxnSpPr>
        <xdr:cNvPr id="438" name="直線コネクタ 437">
          <a:extLst>
            <a:ext uri="{FF2B5EF4-FFF2-40B4-BE49-F238E27FC236}">
              <a16:creationId xmlns:a16="http://schemas.microsoft.com/office/drawing/2014/main" id="{D2DADBFA-C41B-4991-AF6A-23F23BFF2857}"/>
            </a:ext>
          </a:extLst>
        </xdr:cNvPr>
        <xdr:cNvCxnSpPr/>
      </xdr:nvCxnSpPr>
      <xdr:spPr>
        <a:xfrm flipV="1">
          <a:off x="21323300" y="182361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35688</xdr:rowOff>
    </xdr:from>
    <xdr:to>
      <xdr:col>107</xdr:col>
      <xdr:colOff>101600</xdr:colOff>
      <xdr:row>106</xdr:row>
      <xdr:rowOff>137288</xdr:rowOff>
    </xdr:to>
    <xdr:sp macro="" textlink="">
      <xdr:nvSpPr>
        <xdr:cNvPr id="439" name="楕円 438">
          <a:extLst>
            <a:ext uri="{FF2B5EF4-FFF2-40B4-BE49-F238E27FC236}">
              <a16:creationId xmlns:a16="http://schemas.microsoft.com/office/drawing/2014/main" id="{A3EB6829-D2B4-4F1F-9912-9BA5DF3FAE3D}"/>
            </a:ext>
          </a:extLst>
        </xdr:cNvPr>
        <xdr:cNvSpPr/>
      </xdr:nvSpPr>
      <xdr:spPr>
        <a:xfrm>
          <a:off x="20383500" y="182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86488</xdr:rowOff>
    </xdr:to>
    <xdr:cxnSp macro="">
      <xdr:nvCxnSpPr>
        <xdr:cNvPr id="440" name="直線コネクタ 439">
          <a:extLst>
            <a:ext uri="{FF2B5EF4-FFF2-40B4-BE49-F238E27FC236}">
              <a16:creationId xmlns:a16="http://schemas.microsoft.com/office/drawing/2014/main" id="{F2A395D5-4E53-451F-9B48-BD0FD8F5BE27}"/>
            </a:ext>
          </a:extLst>
        </xdr:cNvPr>
        <xdr:cNvCxnSpPr/>
      </xdr:nvCxnSpPr>
      <xdr:spPr>
        <a:xfrm flipV="1">
          <a:off x="20434300" y="18249900"/>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39497</xdr:rowOff>
    </xdr:from>
    <xdr:to>
      <xdr:col>102</xdr:col>
      <xdr:colOff>165100</xdr:colOff>
      <xdr:row>106</xdr:row>
      <xdr:rowOff>141097</xdr:rowOff>
    </xdr:to>
    <xdr:sp macro="" textlink="">
      <xdr:nvSpPr>
        <xdr:cNvPr id="441" name="楕円 440">
          <a:extLst>
            <a:ext uri="{FF2B5EF4-FFF2-40B4-BE49-F238E27FC236}">
              <a16:creationId xmlns:a16="http://schemas.microsoft.com/office/drawing/2014/main" id="{DA207D50-8BDF-416C-8266-84BFB8D408AD}"/>
            </a:ext>
          </a:extLst>
        </xdr:cNvPr>
        <xdr:cNvSpPr/>
      </xdr:nvSpPr>
      <xdr:spPr>
        <a:xfrm>
          <a:off x="19494500" y="182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86488</xdr:rowOff>
    </xdr:from>
    <xdr:to>
      <xdr:col>107</xdr:col>
      <xdr:colOff>50800</xdr:colOff>
      <xdr:row>106</xdr:row>
      <xdr:rowOff>90297</xdr:rowOff>
    </xdr:to>
    <xdr:cxnSp macro="">
      <xdr:nvCxnSpPr>
        <xdr:cNvPr id="442" name="直線コネクタ 441">
          <a:extLst>
            <a:ext uri="{FF2B5EF4-FFF2-40B4-BE49-F238E27FC236}">
              <a16:creationId xmlns:a16="http://schemas.microsoft.com/office/drawing/2014/main" id="{CB1BE014-6944-4EAA-881D-1569653888C5}"/>
            </a:ext>
          </a:extLst>
        </xdr:cNvPr>
        <xdr:cNvCxnSpPr/>
      </xdr:nvCxnSpPr>
      <xdr:spPr>
        <a:xfrm flipV="1">
          <a:off x="19545300" y="1826018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48640</xdr:rowOff>
    </xdr:from>
    <xdr:to>
      <xdr:col>98</xdr:col>
      <xdr:colOff>38100</xdr:colOff>
      <xdr:row>106</xdr:row>
      <xdr:rowOff>150240</xdr:rowOff>
    </xdr:to>
    <xdr:sp macro="" textlink="">
      <xdr:nvSpPr>
        <xdr:cNvPr id="443" name="楕円 442">
          <a:extLst>
            <a:ext uri="{FF2B5EF4-FFF2-40B4-BE49-F238E27FC236}">
              <a16:creationId xmlns:a16="http://schemas.microsoft.com/office/drawing/2014/main" id="{A7B4AA7B-DA1F-4A2A-8E96-04AEAF92D307}"/>
            </a:ext>
          </a:extLst>
        </xdr:cNvPr>
        <xdr:cNvSpPr/>
      </xdr:nvSpPr>
      <xdr:spPr>
        <a:xfrm>
          <a:off x="18605500" y="182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90297</xdr:rowOff>
    </xdr:from>
    <xdr:to>
      <xdr:col>102</xdr:col>
      <xdr:colOff>114300</xdr:colOff>
      <xdr:row>106</xdr:row>
      <xdr:rowOff>99440</xdr:rowOff>
    </xdr:to>
    <xdr:cxnSp macro="">
      <xdr:nvCxnSpPr>
        <xdr:cNvPr id="444" name="直線コネクタ 443">
          <a:extLst>
            <a:ext uri="{FF2B5EF4-FFF2-40B4-BE49-F238E27FC236}">
              <a16:creationId xmlns:a16="http://schemas.microsoft.com/office/drawing/2014/main" id="{DF335240-925C-41FB-94A0-8CE6E72CF8DC}"/>
            </a:ext>
          </a:extLst>
        </xdr:cNvPr>
        <xdr:cNvCxnSpPr/>
      </xdr:nvCxnSpPr>
      <xdr:spPr>
        <a:xfrm flipV="1">
          <a:off x="18656300" y="1826399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445" name="n_1aveValue【庁舎】&#10;一人当たり面積">
          <a:extLst>
            <a:ext uri="{FF2B5EF4-FFF2-40B4-BE49-F238E27FC236}">
              <a16:creationId xmlns:a16="http://schemas.microsoft.com/office/drawing/2014/main" id="{85902B95-69F6-4FD1-8381-8A10A1829ADD}"/>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446" name="n_2aveValue【庁舎】&#10;一人当たり面積">
          <a:extLst>
            <a:ext uri="{FF2B5EF4-FFF2-40B4-BE49-F238E27FC236}">
              <a16:creationId xmlns:a16="http://schemas.microsoft.com/office/drawing/2014/main" id="{FE18DE74-AF07-4BB4-BE6A-C4A4E258B490}"/>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447" name="n_3aveValue【庁舎】&#10;一人当たり面積">
          <a:extLst>
            <a:ext uri="{FF2B5EF4-FFF2-40B4-BE49-F238E27FC236}">
              <a16:creationId xmlns:a16="http://schemas.microsoft.com/office/drawing/2014/main" id="{478FD84D-A2C4-4B25-AB11-15B97499A6C2}"/>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448" name="n_4aveValue【庁舎】&#10;一人当たり面積">
          <a:extLst>
            <a:ext uri="{FF2B5EF4-FFF2-40B4-BE49-F238E27FC236}">
              <a16:creationId xmlns:a16="http://schemas.microsoft.com/office/drawing/2014/main" id="{0E77FA6D-1417-4958-B501-67C9CEA7CA8E}"/>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449" name="n_1mainValue【庁舎】&#10;一人当たり面積">
          <a:extLst>
            <a:ext uri="{FF2B5EF4-FFF2-40B4-BE49-F238E27FC236}">
              <a16:creationId xmlns:a16="http://schemas.microsoft.com/office/drawing/2014/main" id="{3BA0FF9E-01A2-4285-B6D8-A0A15FD7242A}"/>
            </a:ext>
          </a:extLst>
        </xdr:cNvPr>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153815</xdr:rowOff>
    </xdr:from>
    <xdr:ext cx="469744" cy="259045"/>
    <xdr:sp macro="" textlink="">
      <xdr:nvSpPr>
        <xdr:cNvPr id="450" name="n_2mainValue【庁舎】&#10;一人当たり面積">
          <a:extLst>
            <a:ext uri="{FF2B5EF4-FFF2-40B4-BE49-F238E27FC236}">
              <a16:creationId xmlns:a16="http://schemas.microsoft.com/office/drawing/2014/main" id="{E9593104-F6DB-49DD-85CB-E0060471D6EC}"/>
            </a:ext>
          </a:extLst>
        </xdr:cNvPr>
        <xdr:cNvSpPr txBox="1"/>
      </xdr:nvSpPr>
      <xdr:spPr>
        <a:xfrm>
          <a:off x="20199427" y="1798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157624</xdr:rowOff>
    </xdr:from>
    <xdr:ext cx="469744" cy="259045"/>
    <xdr:sp macro="" textlink="">
      <xdr:nvSpPr>
        <xdr:cNvPr id="451" name="n_3mainValue【庁舎】&#10;一人当たり面積">
          <a:extLst>
            <a:ext uri="{FF2B5EF4-FFF2-40B4-BE49-F238E27FC236}">
              <a16:creationId xmlns:a16="http://schemas.microsoft.com/office/drawing/2014/main" id="{105CE466-A894-4F66-A844-4599C30AE7BD}"/>
            </a:ext>
          </a:extLst>
        </xdr:cNvPr>
        <xdr:cNvSpPr txBox="1"/>
      </xdr:nvSpPr>
      <xdr:spPr>
        <a:xfrm>
          <a:off x="19310427" y="1798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166767</xdr:rowOff>
    </xdr:from>
    <xdr:ext cx="469744" cy="259045"/>
    <xdr:sp macro="" textlink="">
      <xdr:nvSpPr>
        <xdr:cNvPr id="452" name="n_4mainValue【庁舎】&#10;一人当たり面積">
          <a:extLst>
            <a:ext uri="{FF2B5EF4-FFF2-40B4-BE49-F238E27FC236}">
              <a16:creationId xmlns:a16="http://schemas.microsoft.com/office/drawing/2014/main" id="{35B4587B-D39B-457C-AFFE-8BB0B2D0E2B5}"/>
            </a:ext>
          </a:extLst>
        </xdr:cNvPr>
        <xdr:cNvSpPr txBox="1"/>
      </xdr:nvSpPr>
      <xdr:spPr>
        <a:xfrm>
          <a:off x="18421427" y="179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3" name="正方形/長方形 452">
          <a:extLst>
            <a:ext uri="{FF2B5EF4-FFF2-40B4-BE49-F238E27FC236}">
              <a16:creationId xmlns:a16="http://schemas.microsoft.com/office/drawing/2014/main" id="{BB838FE3-4B6D-4D61-84DC-9188999E9FD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4" name="正方形/長方形 453">
          <a:extLst>
            <a:ext uri="{FF2B5EF4-FFF2-40B4-BE49-F238E27FC236}">
              <a16:creationId xmlns:a16="http://schemas.microsoft.com/office/drawing/2014/main" id="{A5649AF0-7DE6-4F85-B496-B2EF1B1203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5" name="テキスト ボックス 454">
          <a:extLst>
            <a:ext uri="{FF2B5EF4-FFF2-40B4-BE49-F238E27FC236}">
              <a16:creationId xmlns:a16="http://schemas.microsoft.com/office/drawing/2014/main" id="{4795FC22-F199-4B20-A506-9D32DC97F1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プールについては、平成</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年度に</a:t>
          </a:r>
          <a:r>
            <a:rPr kumimoji="1" lang="en-US" altLang="ja-JP" sz="1400">
              <a:latin typeface="ＭＳ Ｐゴシック" panose="020B0600070205080204" pitchFamily="50" charset="-128"/>
              <a:ea typeface="ＭＳ Ｐゴシック" panose="020B0600070205080204" pitchFamily="50" charset="-128"/>
            </a:rPr>
            <a:t>B&amp;G</a:t>
          </a:r>
          <a:r>
            <a:rPr kumimoji="1" lang="ja-JP" altLang="en-US" sz="1400">
              <a:latin typeface="ＭＳ Ｐゴシック" panose="020B0600070205080204" pitchFamily="50" charset="-128"/>
              <a:ea typeface="ＭＳ Ｐゴシック" panose="020B0600070205080204" pitchFamily="50" charset="-128"/>
            </a:rPr>
            <a:t>財団から取得した施設で老朽化が進んでおり、有形固定資産減価償却率は類似団体より高くなっているが、平成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年度にかけて大規模な改修工事を実施し、老朽化対策及び利用者の利便性の向上に取り組んでいる。</a:t>
          </a:r>
        </a:p>
        <a:p>
          <a:r>
            <a:rPr kumimoji="1" lang="ja-JP" altLang="en-US" sz="1400">
              <a:latin typeface="ＭＳ Ｐゴシック" panose="020B0600070205080204" pitchFamily="50" charset="-128"/>
              <a:ea typeface="ＭＳ Ｐゴシック" panose="020B0600070205080204" pitchFamily="50" charset="-128"/>
            </a:rPr>
            <a:t>　保健センターについても老朽化が進んでいるが、町立病院と一体となった施設であり、現在進めている町立診療所建設事業にあわせて解体を予定している。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2,543
2,481
590.80
4,593,524
4,555,537
35,707
2,669,605
5,278,778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人口減少や少子高齢化の進展に加え、地域の経済や雇用が一段と厳しさを増す中で、税収が伸び悩み、類似団体平均値を下回っている状況が継続しており、地方交付税に大きく依存している財政構造である。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今後は、移住定住事業の推進により人口減少の歯止めとなる事業を展開し、町税等の徴収率向上対策に取り組みつつ、行政の効率化に努めることにより、財政の健全化を図る。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85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義務的経費や補助金の削減及び繰上償還による公債費の減少により類似団体平均を下回っているが、普通交付税に大きく依存している財政構造にかわりがないことから、今後も引き続き計画的な事業の見直しを進めて経常経費の削減を図ると共に、税収確保に向けた取り組みを強化し、自主財源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72027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626090"/>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102144</xdr:rowOff>
    </xdr:from>
    <xdr:to>
      <xdr:col>19</xdr:col>
      <xdr:colOff>133350</xdr:colOff>
      <xdr:row>61</xdr:row>
      <xdr:rowOff>167640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56059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88356</xdr:rowOff>
    </xdr:from>
    <xdr:to>
      <xdr:col>15</xdr:col>
      <xdr:colOff>82550</xdr:colOff>
      <xdr:row>61</xdr:row>
      <xdr:rowOff>102144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5468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40096</xdr:rowOff>
    </xdr:from>
    <xdr:to>
      <xdr:col>11</xdr:col>
      <xdr:colOff>31750</xdr:colOff>
      <xdr:row>61</xdr:row>
      <xdr:rowOff>88356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4985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21227</xdr:rowOff>
    </xdr:from>
    <xdr:to>
      <xdr:col>23</xdr:col>
      <xdr:colOff>184150</xdr:colOff>
      <xdr:row>62</xdr:row>
      <xdr:rowOff>122827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37754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51344</xdr:rowOff>
    </xdr:from>
    <xdr:to>
      <xdr:col>15</xdr:col>
      <xdr:colOff>133350</xdr:colOff>
      <xdr:row>61</xdr:row>
      <xdr:rowOff>152944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163121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37556</xdr:rowOff>
    </xdr:from>
    <xdr:to>
      <xdr:col>11</xdr:col>
      <xdr:colOff>82550</xdr:colOff>
      <xdr:row>61</xdr:row>
      <xdr:rowOff>139156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149333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160746</xdr:rowOff>
    </xdr:from>
    <xdr:to>
      <xdr:col>7</xdr:col>
      <xdr:colOff>31750</xdr:colOff>
      <xdr:row>61</xdr:row>
      <xdr:rowOff>90896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101073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[534,652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概ね類似団体平均値で推移しているが、上回っている要因は、主に人件費である。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今後は、行政サービスの維持・確保及び業務のバランスを考慮しつつ、事務事業の見直し及び退職者数に応じた新規採用などにより職員配置の適正化を図り、コストの削減に努める。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86864</xdr:rowOff>
    </xdr:from>
    <xdr:to>
      <xdr:col>23</xdr:col>
      <xdr:colOff>133350</xdr:colOff>
      <xdr:row>81</xdr:row>
      <xdr:rowOff>125391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974314"/>
          <a:ext cx="838200" cy="3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40430</xdr:rowOff>
    </xdr:from>
    <xdr:to>
      <xdr:col>19</xdr:col>
      <xdr:colOff>133350</xdr:colOff>
      <xdr:row>81</xdr:row>
      <xdr:rowOff>86864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927880"/>
          <a:ext cx="889000" cy="4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40430</xdr:rowOff>
    </xdr:from>
    <xdr:to>
      <xdr:col>15</xdr:col>
      <xdr:colOff>82550</xdr:colOff>
      <xdr:row>81</xdr:row>
      <xdr:rowOff>76532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927880"/>
          <a:ext cx="889000" cy="3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23437</xdr:rowOff>
    </xdr:from>
    <xdr:to>
      <xdr:col>11</xdr:col>
      <xdr:colOff>31750</xdr:colOff>
      <xdr:row>81</xdr:row>
      <xdr:rowOff>76532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910887"/>
          <a:ext cx="889000" cy="5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74591</xdr:rowOff>
    </xdr:from>
    <xdr:to>
      <xdr:col>23</xdr:col>
      <xdr:colOff>184150</xdr:colOff>
      <xdr:row>82</xdr:row>
      <xdr:rowOff>4741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9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46668</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93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36064</xdr:rowOff>
    </xdr:from>
    <xdr:to>
      <xdr:col>19</xdr:col>
      <xdr:colOff>184150</xdr:colOff>
      <xdr:row>81</xdr:row>
      <xdr:rowOff>137664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9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122441</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009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161080</xdr:rowOff>
    </xdr:from>
    <xdr:to>
      <xdr:col>15</xdr:col>
      <xdr:colOff>133350</xdr:colOff>
      <xdr:row>81</xdr:row>
      <xdr:rowOff>91230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76007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96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25732</xdr:rowOff>
    </xdr:from>
    <xdr:to>
      <xdr:col>11</xdr:col>
      <xdr:colOff>82550</xdr:colOff>
      <xdr:row>81</xdr:row>
      <xdr:rowOff>127332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9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112109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99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144087</xdr:rowOff>
    </xdr:from>
    <xdr:to>
      <xdr:col>7</xdr:col>
      <xdr:colOff>31750</xdr:colOff>
      <xdr:row>81</xdr:row>
      <xdr:rowOff>74237</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59014</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94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概ね類似団体平均値で推移していたが、職員構成の変動に伴う階層変動により類似団体を上回っている。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今後は、職員の適正配置により人件費の縮減を図ると共に、給与体系の適正化に努める。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117157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0314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8573</xdr:rowOff>
    </xdr:from>
    <xdr:to>
      <xdr:col>77</xdr:col>
      <xdr:colOff>44450</xdr:colOff>
      <xdr:row>87</xdr:row>
      <xdr:rowOff>117157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2472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8573</xdr:rowOff>
    </xdr:from>
    <xdr:to>
      <xdr:col>72</xdr:col>
      <xdr:colOff>203200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2472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167957</xdr:rowOff>
    </xdr:from>
    <xdr:to>
      <xdr:col>68</xdr:col>
      <xdr:colOff>152400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126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129223</xdr:rowOff>
    </xdr:from>
    <xdr:to>
      <xdr:col>73</xdr:col>
      <xdr:colOff>44450</xdr:colOff>
      <xdr:row>87</xdr:row>
      <xdr:rowOff>59373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69550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定員適正化計画に基づく退職者の補充抑制や民間委託等により、職員数の削減に努めてきたが、退職者の再任用により削減が進んでいない為、類似団体平均を上回っている。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今後も、行政サービスの維持・確保及び業務のバランスを考慮しつつ、事務事業の見直し及び退職者数に応じた新規採用の実施などにより適切な定員管理に努める。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65925</xdr:rowOff>
    </xdr:from>
    <xdr:to>
      <xdr:col>81</xdr:col>
      <xdr:colOff>44450</xdr:colOff>
      <xdr:row>62</xdr:row>
      <xdr:rowOff>95847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95825"/>
          <a:ext cx="838200" cy="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59652</xdr:rowOff>
    </xdr:from>
    <xdr:to>
      <xdr:col>77</xdr:col>
      <xdr:colOff>44450</xdr:colOff>
      <xdr:row>62</xdr:row>
      <xdr:rowOff>65925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89552"/>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53861</xdr:rowOff>
    </xdr:from>
    <xdr:to>
      <xdr:col>72</xdr:col>
      <xdr:colOff>203200</xdr:colOff>
      <xdr:row>62</xdr:row>
      <xdr:rowOff>59652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8376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53861</xdr:rowOff>
    </xdr:from>
    <xdr:to>
      <xdr:col>68</xdr:col>
      <xdr:colOff>152400</xdr:colOff>
      <xdr:row>62</xdr:row>
      <xdr:rowOff>57239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68376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45047</xdr:rowOff>
    </xdr:from>
    <xdr:to>
      <xdr:col>81</xdr:col>
      <xdr:colOff>95250</xdr:colOff>
      <xdr:row>62</xdr:row>
      <xdr:rowOff>146647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7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17124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4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15125</xdr:rowOff>
    </xdr:from>
    <xdr:to>
      <xdr:col>77</xdr:col>
      <xdr:colOff>95250</xdr:colOff>
      <xdr:row>62</xdr:row>
      <xdr:rowOff>116725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101502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3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8852</xdr:rowOff>
    </xdr:from>
    <xdr:to>
      <xdr:col>73</xdr:col>
      <xdr:colOff>44450</xdr:colOff>
      <xdr:row>62</xdr:row>
      <xdr:rowOff>110452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95229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2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3061</xdr:rowOff>
    </xdr:from>
    <xdr:to>
      <xdr:col>68</xdr:col>
      <xdr:colOff>203200</xdr:colOff>
      <xdr:row>62</xdr:row>
      <xdr:rowOff>104661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89438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6439</xdr:rowOff>
    </xdr:from>
    <xdr:to>
      <xdr:col>64</xdr:col>
      <xdr:colOff>152400</xdr:colOff>
      <xdr:row>62</xdr:row>
      <xdr:rowOff>108039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3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92816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2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平成２８年度実施の高齢者交流センター建設事業等に係る起債の償還等に伴い上昇し、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平均を上回っており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以降も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大型事業を実施していることから、今後５年間程度は上昇する見込みである。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緊急度・住民ニーズを的確に把握した事業の選択により、大幅な上昇とならないよう財政運営に努める。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25400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458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116417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35983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44027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主な要因としては、大型事業実施に係る地方債の発行により地方債残高が増加したことである。今後は地方債発行の抑制及び基金積立等により充当可能財源の確保や事業実施の適正化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69568</xdr:rowOff>
    </xdr:from>
    <xdr:to>
      <xdr:col>81</xdr:col>
      <xdr:colOff>44450</xdr:colOff>
      <xdr:row>14</xdr:row>
      <xdr:rowOff>109784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46986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22648</xdr:rowOff>
    </xdr:from>
    <xdr:to>
      <xdr:col>77</xdr:col>
      <xdr:colOff>44450</xdr:colOff>
      <xdr:row>14</xdr:row>
      <xdr:rowOff>69568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422948"/>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58984</xdr:rowOff>
    </xdr:from>
    <xdr:to>
      <xdr:col>81</xdr:col>
      <xdr:colOff>95250</xdr:colOff>
      <xdr:row>14</xdr:row>
      <xdr:rowOff>160584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31061</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43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18768</xdr:rowOff>
    </xdr:from>
    <xdr:to>
      <xdr:col>77</xdr:col>
      <xdr:colOff>95250</xdr:colOff>
      <xdr:row>14</xdr:row>
      <xdr:rowOff>120368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4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105145</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50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143298</xdr:rowOff>
    </xdr:from>
    <xdr:to>
      <xdr:col>73</xdr:col>
      <xdr:colOff>44450</xdr:colOff>
      <xdr:row>14</xdr:row>
      <xdr:rowOff>73448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58225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4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2,543
2,481
590.80
4,593,524
4,555,537
35,707
2,669,605
5,278,778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については、類似団体平均を下回っている状況ではあるが、職員数が類似団体平均と比較して多いため、今後も行政サービスの質の低下に留意しながら、職員適正化計画に基づき適正な定員管理を行い、人件費の縮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118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類似団体平均を下回っており、今後も事務事業の見直しやコスト削減に努めることにより、経常経費の節減を図る。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16</xdr:row>
      <xdr:rowOff>145288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74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108712</xdr:rowOff>
    </xdr:from>
    <xdr:to>
      <xdr:col>78</xdr:col>
      <xdr:colOff>69850</xdr:colOff>
      <xdr:row>16</xdr:row>
      <xdr:rowOff>131572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51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108712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29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85852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15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類似団体平均を下回っており、今後もこの水準を維持しつつ住民のニーズを的確に把握しながら、義務的経費の抑制に努める。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類似団体平均を上回っているのは、各特別会計への繰出金が主な要因である。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今後は、繰出基準を超える特別会計への繰出金を圧縮する等、普通会計の負担軽減に努める。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5294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5080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39370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06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119380</xdr:rowOff>
    </xdr:from>
    <xdr:to>
      <xdr:col>69</xdr:col>
      <xdr:colOff>92075</xdr:colOff>
      <xdr:row>56</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491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87630</xdr:rowOff>
    </xdr:from>
    <xdr:to>
      <xdr:col>82</xdr:col>
      <xdr:colOff>158750</xdr:colOff>
      <xdr:row>57</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59707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158767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8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40657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160020</xdr:rowOff>
    </xdr:from>
    <xdr:to>
      <xdr:col>69</xdr:col>
      <xdr:colOff>142875</xdr:colOff>
      <xdr:row>56</xdr:row>
      <xdr:rowOff>90170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74947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68580</xdr:rowOff>
    </xdr:from>
    <xdr:to>
      <xdr:col>65</xdr:col>
      <xdr:colOff>53975</xdr:colOff>
      <xdr:row>55</xdr:row>
      <xdr:rowOff>170180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154957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類似団体平均を下回っているが、引き続き、行政評価により補助事業の見直しや廃止を行い、経費節減に努める。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53848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894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94996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近年大型の整備事業が集中し、地方債現在高が増加した影響で地方債の元利償還金が膨らんでおり、公債費に係る経常収支比率は類似団体平均を上回っている。今後は地方債発行額を元金償還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以下にすることを目標とし、償還残高の抑制と公債管理に努める。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77470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56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77</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610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76</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076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76</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07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公債費以外の経常収支比率は類似団体平均を下回る状況となった。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今後も同水準を維持できるよう、職員の適正配置、管理経費の節減を徹底し、更に適正化を図ってい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110672</xdr:rowOff>
    </xdr:from>
    <xdr:to>
      <xdr:col>82</xdr:col>
      <xdr:colOff>107950</xdr:colOff>
      <xdr:row>74</xdr:row>
      <xdr:rowOff>162923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79797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110672</xdr:rowOff>
    </xdr:from>
    <xdr:to>
      <xdr:col>78</xdr:col>
      <xdr:colOff>69850</xdr:colOff>
      <xdr:row>74</xdr:row>
      <xdr:rowOff>130266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7979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130266</xdr:rowOff>
    </xdr:from>
    <xdr:to>
      <xdr:col>73</xdr:col>
      <xdr:colOff>180975</xdr:colOff>
      <xdr:row>74</xdr:row>
      <xdr:rowOff>162923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8175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68217</xdr:rowOff>
    </xdr:from>
    <xdr:to>
      <xdr:col>69</xdr:col>
      <xdr:colOff>92075</xdr:colOff>
      <xdr:row>74</xdr:row>
      <xdr:rowOff>162923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75551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112123</xdr:rowOff>
    </xdr:from>
    <xdr:to>
      <xdr:col>82</xdr:col>
      <xdr:colOff>158750</xdr:colOff>
      <xdr:row>75</xdr:row>
      <xdr:rowOff>42273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128650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4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59872</xdr:rowOff>
    </xdr:from>
    <xdr:to>
      <xdr:col>78</xdr:col>
      <xdr:colOff>120650</xdr:colOff>
      <xdr:row>74</xdr:row>
      <xdr:rowOff>161472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199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1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79466</xdr:rowOff>
    </xdr:from>
    <xdr:to>
      <xdr:col>74</xdr:col>
      <xdr:colOff>31750</xdr:colOff>
      <xdr:row>75</xdr:row>
      <xdr:rowOff>9616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19793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112123</xdr:rowOff>
    </xdr:from>
    <xdr:to>
      <xdr:col>69</xdr:col>
      <xdr:colOff>142875</xdr:colOff>
      <xdr:row>75</xdr:row>
      <xdr:rowOff>42273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52450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56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17417</xdr:rowOff>
    </xdr:from>
    <xdr:to>
      <xdr:col>65</xdr:col>
      <xdr:colOff>53975</xdr:colOff>
      <xdr:row>74</xdr:row>
      <xdr:rowOff>119017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129194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91317</xdr:rowOff>
    </xdr:from>
    <xdr:to>
      <xdr:col>29</xdr:col>
      <xdr:colOff>127000</xdr:colOff>
      <xdr:row>17</xdr:row>
      <xdr:rowOff>93670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53592"/>
          <a:ext cx="647700" cy="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76094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38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93670</xdr:rowOff>
    </xdr:from>
    <xdr:to>
      <xdr:col>26</xdr:col>
      <xdr:colOff>50800</xdr:colOff>
      <xdr:row>17</xdr:row>
      <xdr:rowOff>99029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55945"/>
          <a:ext cx="698500" cy="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90637</xdr:rowOff>
    </xdr:from>
    <xdr:to>
      <xdr:col>22</xdr:col>
      <xdr:colOff>114300</xdr:colOff>
      <xdr:row>17</xdr:row>
      <xdr:rowOff>99029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52912"/>
          <a:ext cx="6985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90637</xdr:rowOff>
    </xdr:from>
    <xdr:to>
      <xdr:col>18</xdr:col>
      <xdr:colOff>177800</xdr:colOff>
      <xdr:row>17</xdr:row>
      <xdr:rowOff>115206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52912"/>
          <a:ext cx="698500" cy="24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40517</xdr:rowOff>
    </xdr:from>
    <xdr:to>
      <xdr:col>29</xdr:col>
      <xdr:colOff>177800</xdr:colOff>
      <xdr:row>17</xdr:row>
      <xdr:rowOff>142117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02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57044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42870</xdr:rowOff>
    </xdr:from>
    <xdr:to>
      <xdr:col>26</xdr:col>
      <xdr:colOff>101600</xdr:colOff>
      <xdr:row>17</xdr:row>
      <xdr:rowOff>144470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0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154647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74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48229</xdr:rowOff>
    </xdr:from>
    <xdr:to>
      <xdr:col>22</xdr:col>
      <xdr:colOff>165100</xdr:colOff>
      <xdr:row>17</xdr:row>
      <xdr:rowOff>149829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1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160006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39837</xdr:rowOff>
    </xdr:from>
    <xdr:to>
      <xdr:col>19</xdr:col>
      <xdr:colOff>38100</xdr:colOff>
      <xdr:row>17</xdr:row>
      <xdr:rowOff>141437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0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151614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64406</xdr:rowOff>
    </xdr:from>
    <xdr:to>
      <xdr:col>15</xdr:col>
      <xdr:colOff>101600</xdr:colOff>
      <xdr:row>17</xdr:row>
      <xdr:rowOff>166006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2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9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301444</xdr:rowOff>
    </xdr:from>
    <xdr:to>
      <xdr:col>29</xdr:col>
      <xdr:colOff>127000</xdr:colOff>
      <xdr:row>35</xdr:row>
      <xdr:rowOff>49794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68894"/>
          <a:ext cx="647700" cy="9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49794</xdr:rowOff>
    </xdr:from>
    <xdr:to>
      <xdr:col>26</xdr:col>
      <xdr:colOff>50800</xdr:colOff>
      <xdr:row>35</xdr:row>
      <xdr:rowOff>180698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60144"/>
          <a:ext cx="698500" cy="130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180698</xdr:rowOff>
    </xdr:from>
    <xdr:to>
      <xdr:col>22</xdr:col>
      <xdr:colOff>114300</xdr:colOff>
      <xdr:row>35</xdr:row>
      <xdr:rowOff>188105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91048"/>
          <a:ext cx="698500" cy="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188105</xdr:rowOff>
    </xdr:from>
    <xdr:to>
      <xdr:col>18</xdr:col>
      <xdr:colOff>177800</xdr:colOff>
      <xdr:row>35</xdr:row>
      <xdr:rowOff>226845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98455"/>
          <a:ext cx="698500" cy="3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250644</xdr:rowOff>
    </xdr:from>
    <xdr:to>
      <xdr:col>29</xdr:col>
      <xdr:colOff>177800</xdr:colOff>
      <xdr:row>35</xdr:row>
      <xdr:rowOff>9344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18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95722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6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341894</xdr:rowOff>
    </xdr:from>
    <xdr:to>
      <xdr:col>26</xdr:col>
      <xdr:colOff>101600</xdr:colOff>
      <xdr:row>35</xdr:row>
      <xdr:rowOff>100594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0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110771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7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129898</xdr:rowOff>
    </xdr:from>
    <xdr:to>
      <xdr:col>22</xdr:col>
      <xdr:colOff>165100</xdr:colOff>
      <xdr:row>35</xdr:row>
      <xdr:rowOff>231498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40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241675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0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137305</xdr:rowOff>
    </xdr:from>
    <xdr:to>
      <xdr:col>19</xdr:col>
      <xdr:colOff>38100</xdr:colOff>
      <xdr:row>35</xdr:row>
      <xdr:rowOff>238905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4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249082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1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176045</xdr:rowOff>
    </xdr:from>
    <xdr:to>
      <xdr:col>15</xdr:col>
      <xdr:colOff>101600</xdr:colOff>
      <xdr:row>35</xdr:row>
      <xdr:rowOff>277645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8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287822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5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2,543
2,481
590.80
4,593,524
4,555,537
35,707
2,669,605
5,278,778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108967</xdr:rowOff>
    </xdr:from>
    <xdr:to>
      <xdr:col>24</xdr:col>
      <xdr:colOff>63500</xdr:colOff>
      <xdr:row>36</xdr:row>
      <xdr:rowOff>114992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1167"/>
          <a:ext cx="8382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114992</xdr:rowOff>
    </xdr:from>
    <xdr:to>
      <xdr:col>19</xdr:col>
      <xdr:colOff>177800</xdr:colOff>
      <xdr:row>36</xdr:row>
      <xdr:rowOff>149886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87192"/>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134334</xdr:rowOff>
    </xdr:from>
    <xdr:to>
      <xdr:col>15</xdr:col>
      <xdr:colOff>50800</xdr:colOff>
      <xdr:row>36</xdr:row>
      <xdr:rowOff>149886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06534"/>
          <a:ext cx="889000" cy="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134334</xdr:rowOff>
    </xdr:from>
    <xdr:to>
      <xdr:col>10</xdr:col>
      <xdr:colOff>114300</xdr:colOff>
      <xdr:row>36</xdr:row>
      <xdr:rowOff>150185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06534"/>
          <a:ext cx="889000" cy="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58167</xdr:rowOff>
    </xdr:from>
    <xdr:to>
      <xdr:col>24</xdr:col>
      <xdr:colOff>114300</xdr:colOff>
      <xdr:row>36</xdr:row>
      <xdr:rowOff>159767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81044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8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64192</xdr:rowOff>
    </xdr:from>
    <xdr:to>
      <xdr:col>20</xdr:col>
      <xdr:colOff>38100</xdr:colOff>
      <xdr:row>36</xdr:row>
      <xdr:rowOff>165792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10869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1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99086</xdr:rowOff>
    </xdr:from>
    <xdr:to>
      <xdr:col>15</xdr:col>
      <xdr:colOff>101600</xdr:colOff>
      <xdr:row>37</xdr:row>
      <xdr:rowOff>29236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45763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83534</xdr:rowOff>
    </xdr:from>
    <xdr:to>
      <xdr:col>10</xdr:col>
      <xdr:colOff>165100</xdr:colOff>
      <xdr:row>37</xdr:row>
      <xdr:rowOff>13684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30211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99385</xdr:rowOff>
    </xdr:from>
    <xdr:to>
      <xdr:col>6</xdr:col>
      <xdr:colOff>38100</xdr:colOff>
      <xdr:row>37</xdr:row>
      <xdr:rowOff>29535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46062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66946</xdr:rowOff>
    </xdr:from>
    <xdr:to>
      <xdr:col>24</xdr:col>
      <xdr:colOff>63500</xdr:colOff>
      <xdr:row>56</xdr:row>
      <xdr:rowOff>99106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68146"/>
          <a:ext cx="838200" cy="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66946</xdr:rowOff>
    </xdr:from>
    <xdr:to>
      <xdr:col>19</xdr:col>
      <xdr:colOff>177800</xdr:colOff>
      <xdr:row>56</xdr:row>
      <xdr:rowOff>156369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68146"/>
          <a:ext cx="889000" cy="8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150446</xdr:rowOff>
    </xdr:from>
    <xdr:to>
      <xdr:col>15</xdr:col>
      <xdr:colOff>50800</xdr:colOff>
      <xdr:row>56</xdr:row>
      <xdr:rowOff>156369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51646"/>
          <a:ext cx="889000" cy="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150446</xdr:rowOff>
    </xdr:from>
    <xdr:to>
      <xdr:col>10</xdr:col>
      <xdr:colOff>114300</xdr:colOff>
      <xdr:row>56</xdr:row>
      <xdr:rowOff>158628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51646"/>
          <a:ext cx="889000" cy="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48306</xdr:rowOff>
    </xdr:from>
    <xdr:to>
      <xdr:col>24</xdr:col>
      <xdr:colOff>114300</xdr:colOff>
      <xdr:row>56</xdr:row>
      <xdr:rowOff>149906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71183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0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16146</xdr:rowOff>
    </xdr:from>
    <xdr:to>
      <xdr:col>20</xdr:col>
      <xdr:colOff>38100</xdr:colOff>
      <xdr:row>56</xdr:row>
      <xdr:rowOff>117746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1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134273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9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105569</xdr:rowOff>
    </xdr:from>
    <xdr:to>
      <xdr:col>15</xdr:col>
      <xdr:colOff>101600</xdr:colOff>
      <xdr:row>57</xdr:row>
      <xdr:rowOff>35719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26846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9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99646</xdr:rowOff>
    </xdr:from>
    <xdr:to>
      <xdr:col>10</xdr:col>
      <xdr:colOff>165100</xdr:colOff>
      <xdr:row>57</xdr:row>
      <xdr:rowOff>29796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46323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7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107828</xdr:rowOff>
    </xdr:from>
    <xdr:to>
      <xdr:col>6</xdr:col>
      <xdr:colOff>38100</xdr:colOff>
      <xdr:row>57</xdr:row>
      <xdr:rowOff>37978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0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54505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8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109494</xdr:rowOff>
    </xdr:from>
    <xdr:to>
      <xdr:col>24</xdr:col>
      <xdr:colOff>63500</xdr:colOff>
      <xdr:row>78</xdr:row>
      <xdr:rowOff>72361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11144"/>
          <a:ext cx="838200" cy="13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32894</xdr:rowOff>
    </xdr:from>
    <xdr:to>
      <xdr:col>19</xdr:col>
      <xdr:colOff>177800</xdr:colOff>
      <xdr:row>78</xdr:row>
      <xdr:rowOff>72361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05994"/>
          <a:ext cx="889000" cy="3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108054</xdr:rowOff>
    </xdr:from>
    <xdr:to>
      <xdr:col>15</xdr:col>
      <xdr:colOff>50800</xdr:colOff>
      <xdr:row>78</xdr:row>
      <xdr:rowOff>32894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09704"/>
          <a:ext cx="889000" cy="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108054</xdr:rowOff>
    </xdr:from>
    <xdr:to>
      <xdr:col>10</xdr:col>
      <xdr:colOff>114300</xdr:colOff>
      <xdr:row>78</xdr:row>
      <xdr:rowOff>61877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09704"/>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58694</xdr:rowOff>
    </xdr:from>
    <xdr:to>
      <xdr:col>24</xdr:col>
      <xdr:colOff>114300</xdr:colOff>
      <xdr:row>77</xdr:row>
      <xdr:rowOff>160294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6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81571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21561</xdr:rowOff>
    </xdr:from>
    <xdr:to>
      <xdr:col>20</xdr:col>
      <xdr:colOff>38100</xdr:colOff>
      <xdr:row>78</xdr:row>
      <xdr:rowOff>123161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139688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6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153544</xdr:rowOff>
    </xdr:from>
    <xdr:to>
      <xdr:col>15</xdr:col>
      <xdr:colOff>101600</xdr:colOff>
      <xdr:row>78</xdr:row>
      <xdr:rowOff>83694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100221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57254</xdr:rowOff>
    </xdr:from>
    <xdr:to>
      <xdr:col>10</xdr:col>
      <xdr:colOff>165100</xdr:colOff>
      <xdr:row>77</xdr:row>
      <xdr:rowOff>158854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3931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3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11077</xdr:rowOff>
    </xdr:from>
    <xdr:to>
      <xdr:col>6</xdr:col>
      <xdr:colOff>38100</xdr:colOff>
      <xdr:row>78</xdr:row>
      <xdr:rowOff>112677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129204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5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83649</xdr:rowOff>
    </xdr:from>
    <xdr:to>
      <xdr:col>24</xdr:col>
      <xdr:colOff>63500</xdr:colOff>
      <xdr:row>94</xdr:row>
      <xdr:rowOff>154581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99949"/>
          <a:ext cx="838200" cy="7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154581</xdr:rowOff>
    </xdr:from>
    <xdr:to>
      <xdr:col>19</xdr:col>
      <xdr:colOff>177800</xdr:colOff>
      <xdr:row>95</xdr:row>
      <xdr:rowOff>9409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70881"/>
          <a:ext cx="8890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100000</xdr:rowOff>
    </xdr:from>
    <xdr:to>
      <xdr:col>15</xdr:col>
      <xdr:colOff>50800</xdr:colOff>
      <xdr:row>95</xdr:row>
      <xdr:rowOff>9409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16300"/>
          <a:ext cx="889000" cy="8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96865</xdr:rowOff>
    </xdr:from>
    <xdr:to>
      <xdr:col>10</xdr:col>
      <xdr:colOff>114300</xdr:colOff>
      <xdr:row>94</xdr:row>
      <xdr:rowOff>100000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213165"/>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32849</xdr:rowOff>
    </xdr:from>
    <xdr:to>
      <xdr:col>24</xdr:col>
      <xdr:colOff>114300</xdr:colOff>
      <xdr:row>94</xdr:row>
      <xdr:rowOff>134449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55726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103781</xdr:rowOff>
    </xdr:from>
    <xdr:to>
      <xdr:col>20</xdr:col>
      <xdr:colOff>38100</xdr:colOff>
      <xdr:row>95</xdr:row>
      <xdr:rowOff>33931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2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50458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130059</xdr:rowOff>
    </xdr:from>
    <xdr:to>
      <xdr:col>15</xdr:col>
      <xdr:colOff>101600</xdr:colOff>
      <xdr:row>95</xdr:row>
      <xdr:rowOff>60209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76736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2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49200</xdr:rowOff>
    </xdr:from>
    <xdr:to>
      <xdr:col>10</xdr:col>
      <xdr:colOff>165100</xdr:colOff>
      <xdr:row>94</xdr:row>
      <xdr:rowOff>150800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167327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46065</xdr:rowOff>
    </xdr:from>
    <xdr:to>
      <xdr:col>6</xdr:col>
      <xdr:colOff>38100</xdr:colOff>
      <xdr:row>94</xdr:row>
      <xdr:rowOff>147665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6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164192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46543</xdr:rowOff>
    </xdr:from>
    <xdr:to>
      <xdr:col>55</xdr:col>
      <xdr:colOff>0</xdr:colOff>
      <xdr:row>36</xdr:row>
      <xdr:rowOff>126894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47293"/>
          <a:ext cx="838200" cy="2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126894</xdr:rowOff>
    </xdr:from>
    <xdr:to>
      <xdr:col>50</xdr:col>
      <xdr:colOff>114300</xdr:colOff>
      <xdr:row>37</xdr:row>
      <xdr:rowOff>97087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99094"/>
          <a:ext cx="889000" cy="1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47766</xdr:rowOff>
    </xdr:from>
    <xdr:to>
      <xdr:col>45</xdr:col>
      <xdr:colOff>177800</xdr:colOff>
      <xdr:row>37</xdr:row>
      <xdr:rowOff>97087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91416"/>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133157</xdr:rowOff>
    </xdr:from>
    <xdr:to>
      <xdr:col>41</xdr:col>
      <xdr:colOff>50800</xdr:colOff>
      <xdr:row>37</xdr:row>
      <xdr:rowOff>47766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133907"/>
          <a:ext cx="889000" cy="2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167193</xdr:rowOff>
    </xdr:from>
    <xdr:to>
      <xdr:col>55</xdr:col>
      <xdr:colOff>50800</xdr:colOff>
      <xdr:row>35</xdr:row>
      <xdr:rowOff>97343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18620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4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76094</xdr:rowOff>
    </xdr:from>
    <xdr:to>
      <xdr:col>50</xdr:col>
      <xdr:colOff>165100</xdr:colOff>
      <xdr:row>37</xdr:row>
      <xdr:rowOff>6244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22771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02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46287</xdr:rowOff>
    </xdr:from>
    <xdr:to>
      <xdr:col>46</xdr:col>
      <xdr:colOff>38100</xdr:colOff>
      <xdr:row>37</xdr:row>
      <xdr:rowOff>147887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164414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16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168416</xdr:rowOff>
    </xdr:from>
    <xdr:to>
      <xdr:col>41</xdr:col>
      <xdr:colOff>101600</xdr:colOff>
      <xdr:row>37</xdr:row>
      <xdr:rowOff>98566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115093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11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82357</xdr:rowOff>
    </xdr:from>
    <xdr:to>
      <xdr:col>36</xdr:col>
      <xdr:colOff>165100</xdr:colOff>
      <xdr:row>36</xdr:row>
      <xdr:rowOff>12507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0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29034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85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69861</xdr:rowOff>
    </xdr:from>
    <xdr:to>
      <xdr:col>55</xdr:col>
      <xdr:colOff>0</xdr:colOff>
      <xdr:row>58</xdr:row>
      <xdr:rowOff>117035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013961"/>
          <a:ext cx="838200" cy="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126140</xdr:rowOff>
    </xdr:from>
    <xdr:to>
      <xdr:col>50</xdr:col>
      <xdr:colOff>114300</xdr:colOff>
      <xdr:row>58</xdr:row>
      <xdr:rowOff>69861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98790"/>
          <a:ext cx="889000" cy="1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126140</xdr:rowOff>
    </xdr:from>
    <xdr:to>
      <xdr:col>45</xdr:col>
      <xdr:colOff>177800</xdr:colOff>
      <xdr:row>58</xdr:row>
      <xdr:rowOff>97262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98790"/>
          <a:ext cx="889000" cy="14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76533</xdr:rowOff>
    </xdr:from>
    <xdr:to>
      <xdr:col>41</xdr:col>
      <xdr:colOff>50800</xdr:colOff>
      <xdr:row>58</xdr:row>
      <xdr:rowOff>97262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20633"/>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66235</xdr:rowOff>
    </xdr:from>
    <xdr:to>
      <xdr:col>55</xdr:col>
      <xdr:colOff>50800</xdr:colOff>
      <xdr:row>58</xdr:row>
      <xdr:rowOff>167835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19061</xdr:rowOff>
    </xdr:from>
    <xdr:to>
      <xdr:col>50</xdr:col>
      <xdr:colOff>165100</xdr:colOff>
      <xdr:row>58</xdr:row>
      <xdr:rowOff>120661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137188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7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75340</xdr:rowOff>
    </xdr:from>
    <xdr:to>
      <xdr:col>46</xdr:col>
      <xdr:colOff>38100</xdr:colOff>
      <xdr:row>58</xdr:row>
      <xdr:rowOff>5490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4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22017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62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46462</xdr:rowOff>
    </xdr:from>
    <xdr:to>
      <xdr:col>41</xdr:col>
      <xdr:colOff>101600</xdr:colOff>
      <xdr:row>58</xdr:row>
      <xdr:rowOff>148062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164589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76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25733</xdr:rowOff>
    </xdr:from>
    <xdr:to>
      <xdr:col>36</xdr:col>
      <xdr:colOff>165100</xdr:colOff>
      <xdr:row>58</xdr:row>
      <xdr:rowOff>127333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143860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74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157536</xdr:rowOff>
    </xdr:from>
    <xdr:to>
      <xdr:col>55</xdr:col>
      <xdr:colOff>0</xdr:colOff>
      <xdr:row>78</xdr:row>
      <xdr:rowOff>158076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59186"/>
          <a:ext cx="838200" cy="1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161527</xdr:rowOff>
    </xdr:from>
    <xdr:to>
      <xdr:col>50</xdr:col>
      <xdr:colOff>114300</xdr:colOff>
      <xdr:row>77</xdr:row>
      <xdr:rowOff>157536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91727"/>
          <a:ext cx="889000" cy="16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161527</xdr:rowOff>
    </xdr:from>
    <xdr:to>
      <xdr:col>45</xdr:col>
      <xdr:colOff>177800</xdr:colOff>
      <xdr:row>78</xdr:row>
      <xdr:rowOff>63931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191727"/>
          <a:ext cx="889000" cy="24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63931</xdr:rowOff>
    </xdr:from>
    <xdr:to>
      <xdr:col>41</xdr:col>
      <xdr:colOff>50800</xdr:colOff>
      <xdr:row>78</xdr:row>
      <xdr:rowOff>105563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37031"/>
          <a:ext cx="889000" cy="4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107276</xdr:rowOff>
    </xdr:from>
    <xdr:to>
      <xdr:col>55</xdr:col>
      <xdr:colOff>50800</xdr:colOff>
      <xdr:row>79</xdr:row>
      <xdr:rowOff>37426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106736</xdr:rowOff>
    </xdr:from>
    <xdr:to>
      <xdr:col>50</xdr:col>
      <xdr:colOff>165100</xdr:colOff>
      <xdr:row>78</xdr:row>
      <xdr:rowOff>36886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53413</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308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110727</xdr:rowOff>
    </xdr:from>
    <xdr:to>
      <xdr:col>46</xdr:col>
      <xdr:colOff>38100</xdr:colOff>
      <xdr:row>77</xdr:row>
      <xdr:rowOff>40877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57404</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50795" y="1291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13131</xdr:rowOff>
    </xdr:from>
    <xdr:to>
      <xdr:col>41</xdr:col>
      <xdr:colOff>101600</xdr:colOff>
      <xdr:row>78</xdr:row>
      <xdr:rowOff>114731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131258</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316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54763</xdr:rowOff>
    </xdr:from>
    <xdr:to>
      <xdr:col>36</xdr:col>
      <xdr:colOff>165100</xdr:colOff>
      <xdr:row>78</xdr:row>
      <xdr:rowOff>156363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1440</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320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60001</xdr:rowOff>
    </xdr:from>
    <xdr:to>
      <xdr:col>55</xdr:col>
      <xdr:colOff>0</xdr:colOff>
      <xdr:row>98</xdr:row>
      <xdr:rowOff>105753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62101"/>
          <a:ext cx="8382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67416</xdr:rowOff>
    </xdr:from>
    <xdr:to>
      <xdr:col>50</xdr:col>
      <xdr:colOff>114300</xdr:colOff>
      <xdr:row>98</xdr:row>
      <xdr:rowOff>105753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69516"/>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67416</xdr:rowOff>
    </xdr:from>
    <xdr:to>
      <xdr:col>45</xdr:col>
      <xdr:colOff>177800</xdr:colOff>
      <xdr:row>98</xdr:row>
      <xdr:rowOff>91760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69516"/>
          <a:ext cx="889000" cy="2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77487</xdr:rowOff>
    </xdr:from>
    <xdr:to>
      <xdr:col>41</xdr:col>
      <xdr:colOff>50800</xdr:colOff>
      <xdr:row>98</xdr:row>
      <xdr:rowOff>91760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79587"/>
          <a:ext cx="8890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9201</xdr:rowOff>
    </xdr:from>
    <xdr:to>
      <xdr:col>55</xdr:col>
      <xdr:colOff>50800</xdr:colOff>
      <xdr:row>98</xdr:row>
      <xdr:rowOff>110801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54953</xdr:rowOff>
    </xdr:from>
    <xdr:to>
      <xdr:col>50</xdr:col>
      <xdr:colOff>165100</xdr:colOff>
      <xdr:row>98</xdr:row>
      <xdr:rowOff>156553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147680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16616</xdr:rowOff>
    </xdr:from>
    <xdr:to>
      <xdr:col>46</xdr:col>
      <xdr:colOff>38100</xdr:colOff>
      <xdr:row>98</xdr:row>
      <xdr:rowOff>118216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1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134743</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59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40960</xdr:rowOff>
    </xdr:from>
    <xdr:to>
      <xdr:col>41</xdr:col>
      <xdr:colOff>101600</xdr:colOff>
      <xdr:row>98</xdr:row>
      <xdr:rowOff>142560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133687</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93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26687</xdr:rowOff>
    </xdr:from>
    <xdr:to>
      <xdr:col>36</xdr:col>
      <xdr:colOff>165100</xdr:colOff>
      <xdr:row>98</xdr:row>
      <xdr:rowOff>128287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119414</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44235</xdr:rowOff>
    </xdr:from>
    <xdr:to>
      <xdr:col>85</xdr:col>
      <xdr:colOff>127000</xdr:colOff>
      <xdr:row>39</xdr:row>
      <xdr:rowOff>44446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30785"/>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44446</xdr:rowOff>
    </xdr:from>
    <xdr:to>
      <xdr:col>81</xdr:col>
      <xdr:colOff>50800</xdr:colOff>
      <xdr:row>39</xdr:row>
      <xdr:rowOff>44446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0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30400</xdr:rowOff>
    </xdr:from>
    <xdr:to>
      <xdr:col>76</xdr:col>
      <xdr:colOff>114300</xdr:colOff>
      <xdr:row>39</xdr:row>
      <xdr:rowOff>44446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16950"/>
          <a:ext cx="8890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30400</xdr:rowOff>
    </xdr:from>
    <xdr:to>
      <xdr:col>71</xdr:col>
      <xdr:colOff>177800</xdr:colOff>
      <xdr:row>39</xdr:row>
      <xdr:rowOff>36664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16950"/>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164885</xdr:rowOff>
    </xdr:from>
    <xdr:to>
      <xdr:col>85</xdr:col>
      <xdr:colOff>177800</xdr:colOff>
      <xdr:row>39</xdr:row>
      <xdr:rowOff>95035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165096</xdr:rowOff>
    </xdr:from>
    <xdr:to>
      <xdr:col>81</xdr:col>
      <xdr:colOff>101600</xdr:colOff>
      <xdr:row>39</xdr:row>
      <xdr:rowOff>95246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86373</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165096</xdr:rowOff>
    </xdr:from>
    <xdr:to>
      <xdr:col>76</xdr:col>
      <xdr:colOff>165100</xdr:colOff>
      <xdr:row>39</xdr:row>
      <xdr:rowOff>95246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86373</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151050</xdr:rowOff>
    </xdr:from>
    <xdr:to>
      <xdr:col>72</xdr:col>
      <xdr:colOff>38100</xdr:colOff>
      <xdr:row>39</xdr:row>
      <xdr:rowOff>81200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72327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5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157314</xdr:rowOff>
    </xdr:from>
    <xdr:to>
      <xdr:col>67</xdr:col>
      <xdr:colOff>101600</xdr:colOff>
      <xdr:row>39</xdr:row>
      <xdr:rowOff>87464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78591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6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61420</xdr:rowOff>
    </xdr:from>
    <xdr:to>
      <xdr:col>85</xdr:col>
      <xdr:colOff>127000</xdr:colOff>
      <xdr:row>77</xdr:row>
      <xdr:rowOff>94740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63070"/>
          <a:ext cx="838200" cy="3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94740</xdr:rowOff>
    </xdr:from>
    <xdr:to>
      <xdr:col>81</xdr:col>
      <xdr:colOff>50800</xdr:colOff>
      <xdr:row>77</xdr:row>
      <xdr:rowOff>143607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96390"/>
          <a:ext cx="889000" cy="4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143607</xdr:rowOff>
    </xdr:from>
    <xdr:to>
      <xdr:col>76</xdr:col>
      <xdr:colOff>114300</xdr:colOff>
      <xdr:row>77</xdr:row>
      <xdr:rowOff>161773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45257"/>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136696</xdr:rowOff>
    </xdr:from>
    <xdr:to>
      <xdr:col>71</xdr:col>
      <xdr:colOff>177800</xdr:colOff>
      <xdr:row>77</xdr:row>
      <xdr:rowOff>161773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338346"/>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10620</xdr:rowOff>
    </xdr:from>
    <xdr:to>
      <xdr:col>85</xdr:col>
      <xdr:colOff>177800</xdr:colOff>
      <xdr:row>77</xdr:row>
      <xdr:rowOff>112220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1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33497</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6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43940</xdr:rowOff>
    </xdr:from>
    <xdr:to>
      <xdr:col>81</xdr:col>
      <xdr:colOff>101600</xdr:colOff>
      <xdr:row>77</xdr:row>
      <xdr:rowOff>145540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162067</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02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92807</xdr:rowOff>
    </xdr:from>
    <xdr:to>
      <xdr:col>76</xdr:col>
      <xdr:colOff>165100</xdr:colOff>
      <xdr:row>78</xdr:row>
      <xdr:rowOff>22957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39484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06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110973</xdr:rowOff>
    </xdr:from>
    <xdr:to>
      <xdr:col>72</xdr:col>
      <xdr:colOff>38100</xdr:colOff>
      <xdr:row>78</xdr:row>
      <xdr:rowOff>41123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57650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08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85896</xdr:rowOff>
    </xdr:from>
    <xdr:to>
      <xdr:col>67</xdr:col>
      <xdr:colOff>101600</xdr:colOff>
      <xdr:row>78</xdr:row>
      <xdr:rowOff>16046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32573</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06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6993</xdr:rowOff>
    </xdr:from>
    <xdr:to>
      <xdr:col>85</xdr:col>
      <xdr:colOff>127000</xdr:colOff>
      <xdr:row>99</xdr:row>
      <xdr:rowOff>7620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80543"/>
          <a:ext cx="8382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6993</xdr:rowOff>
    </xdr:from>
    <xdr:to>
      <xdr:col>81</xdr:col>
      <xdr:colOff>50800</xdr:colOff>
      <xdr:row>99</xdr:row>
      <xdr:rowOff>17777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80543"/>
          <a:ext cx="889000" cy="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89726</xdr:rowOff>
    </xdr:from>
    <xdr:to>
      <xdr:col>76</xdr:col>
      <xdr:colOff>114300</xdr:colOff>
      <xdr:row>99</xdr:row>
      <xdr:rowOff>17777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91826"/>
          <a:ext cx="889000" cy="9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89726</xdr:rowOff>
    </xdr:from>
    <xdr:to>
      <xdr:col>71</xdr:col>
      <xdr:colOff>177800</xdr:colOff>
      <xdr:row>99</xdr:row>
      <xdr:rowOff>6972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91826"/>
          <a:ext cx="8890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128270</xdr:rowOff>
    </xdr:from>
    <xdr:to>
      <xdr:col>85</xdr:col>
      <xdr:colOff>177800</xdr:colOff>
      <xdr:row>99</xdr:row>
      <xdr:rowOff>58420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127643</xdr:rowOff>
    </xdr:from>
    <xdr:to>
      <xdr:col>81</xdr:col>
      <xdr:colOff>101600</xdr:colOff>
      <xdr:row>99</xdr:row>
      <xdr:rowOff>57793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48920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138427</xdr:rowOff>
    </xdr:from>
    <xdr:to>
      <xdr:col>76</xdr:col>
      <xdr:colOff>165100</xdr:colOff>
      <xdr:row>99</xdr:row>
      <xdr:rowOff>68577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59704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38926</xdr:rowOff>
    </xdr:from>
    <xdr:to>
      <xdr:col>72</xdr:col>
      <xdr:colOff>38100</xdr:colOff>
      <xdr:row>98</xdr:row>
      <xdr:rowOff>140526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157053</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61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127622</xdr:rowOff>
    </xdr:from>
    <xdr:to>
      <xdr:col>67</xdr:col>
      <xdr:colOff>101600</xdr:colOff>
      <xdr:row>99</xdr:row>
      <xdr:rowOff>57772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48899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2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103741</xdr:rowOff>
    </xdr:from>
    <xdr:to>
      <xdr:col>116</xdr:col>
      <xdr:colOff>63500</xdr:colOff>
      <xdr:row>58</xdr:row>
      <xdr:rowOff>104880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47841"/>
          <a:ext cx="8382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104880</xdr:rowOff>
    </xdr:from>
    <xdr:to>
      <xdr:col>111</xdr:col>
      <xdr:colOff>177800</xdr:colOff>
      <xdr:row>58</xdr:row>
      <xdr:rowOff>105735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48980"/>
          <a:ext cx="8890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105735</xdr:rowOff>
    </xdr:from>
    <xdr:to>
      <xdr:col>107</xdr:col>
      <xdr:colOff>50800</xdr:colOff>
      <xdr:row>58</xdr:row>
      <xdr:rowOff>106059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4983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106059</xdr:rowOff>
    </xdr:from>
    <xdr:to>
      <xdr:col>102</xdr:col>
      <xdr:colOff>114300</xdr:colOff>
      <xdr:row>58</xdr:row>
      <xdr:rowOff>106818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50159"/>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52941</xdr:rowOff>
    </xdr:from>
    <xdr:to>
      <xdr:col>116</xdr:col>
      <xdr:colOff>114300</xdr:colOff>
      <xdr:row>58</xdr:row>
      <xdr:rowOff>154541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54080</xdr:rowOff>
    </xdr:from>
    <xdr:to>
      <xdr:col>112</xdr:col>
      <xdr:colOff>38100</xdr:colOff>
      <xdr:row>58</xdr:row>
      <xdr:rowOff>155680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9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146807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09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54935</xdr:rowOff>
    </xdr:from>
    <xdr:to>
      <xdr:col>107</xdr:col>
      <xdr:colOff>101600</xdr:colOff>
      <xdr:row>58</xdr:row>
      <xdr:rowOff>156535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147662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0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55259</xdr:rowOff>
    </xdr:from>
    <xdr:to>
      <xdr:col>102</xdr:col>
      <xdr:colOff>165100</xdr:colOff>
      <xdr:row>58</xdr:row>
      <xdr:rowOff>156859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147986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9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56018</xdr:rowOff>
    </xdr:from>
    <xdr:to>
      <xdr:col>98</xdr:col>
      <xdr:colOff>38100</xdr:colOff>
      <xdr:row>58</xdr:row>
      <xdr:rowOff>157618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148745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9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1046</xdr:rowOff>
    </xdr:from>
    <xdr:to>
      <xdr:col>116</xdr:col>
      <xdr:colOff>63500</xdr:colOff>
      <xdr:row>76</xdr:row>
      <xdr:rowOff>32144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31246"/>
          <a:ext cx="838200" cy="3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32144</xdr:rowOff>
    </xdr:from>
    <xdr:to>
      <xdr:col>111</xdr:col>
      <xdr:colOff>177800</xdr:colOff>
      <xdr:row>76</xdr:row>
      <xdr:rowOff>68743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62344"/>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68743</xdr:rowOff>
    </xdr:from>
    <xdr:to>
      <xdr:col>107</xdr:col>
      <xdr:colOff>50800</xdr:colOff>
      <xdr:row>76</xdr:row>
      <xdr:rowOff>74244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98943"/>
          <a:ext cx="889000" cy="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33302</xdr:rowOff>
    </xdr:from>
    <xdr:to>
      <xdr:col>102</xdr:col>
      <xdr:colOff>114300</xdr:colOff>
      <xdr:row>76</xdr:row>
      <xdr:rowOff>74244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63502"/>
          <a:ext cx="8890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121696</xdr:rowOff>
    </xdr:from>
    <xdr:to>
      <xdr:col>116</xdr:col>
      <xdr:colOff>114300</xdr:colOff>
      <xdr:row>76</xdr:row>
      <xdr:rowOff>51846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144573</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3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152794</xdr:rowOff>
    </xdr:from>
    <xdr:to>
      <xdr:col>112</xdr:col>
      <xdr:colOff>38100</xdr:colOff>
      <xdr:row>76</xdr:row>
      <xdr:rowOff>82944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99471</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7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17943</xdr:rowOff>
    </xdr:from>
    <xdr:to>
      <xdr:col>107</xdr:col>
      <xdr:colOff>101600</xdr:colOff>
      <xdr:row>76</xdr:row>
      <xdr:rowOff>119543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136069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82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23444</xdr:rowOff>
    </xdr:from>
    <xdr:to>
      <xdr:col>102</xdr:col>
      <xdr:colOff>165100</xdr:colOff>
      <xdr:row>76</xdr:row>
      <xdr:rowOff>125044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141571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82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153952</xdr:rowOff>
    </xdr:from>
    <xdr:to>
      <xdr:col>98</xdr:col>
      <xdr:colOff>38100</xdr:colOff>
      <xdr:row>76</xdr:row>
      <xdr:rowOff>84102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100629</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7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歳出決算総額は、住民一人当たり１，７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項目別に見ると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等及び公債費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が類似団体と比較して高い水準となっている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。主な要因としては、一部事務組合における施設整備に対する負担金の増加及び平成２８年度からの大型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建設事業の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実施による償還金の増加である。今後、事務事業の見直し及び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事業の取捨選択を徹底していくことで、住民負担が大きくならないよう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2,543
2,481
590.80
4,593,524
4,555,537
35,707
2,669,605
5,278,778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121431</xdr:rowOff>
    </xdr:from>
    <xdr:to>
      <xdr:col>24</xdr:col>
      <xdr:colOff>63500</xdr:colOff>
      <xdr:row>36</xdr:row>
      <xdr:rowOff>138443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93631"/>
          <a:ext cx="8382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121431</xdr:rowOff>
    </xdr:from>
    <xdr:to>
      <xdr:col>19</xdr:col>
      <xdr:colOff>177800</xdr:colOff>
      <xdr:row>36</xdr:row>
      <xdr:rowOff>157131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93631"/>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157131</xdr:rowOff>
    </xdr:from>
    <xdr:to>
      <xdr:col>15</xdr:col>
      <xdr:colOff>50800</xdr:colOff>
      <xdr:row>36</xdr:row>
      <xdr:rowOff>159074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2933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159074</xdr:rowOff>
    </xdr:from>
    <xdr:to>
      <xdr:col>10</xdr:col>
      <xdr:colOff>114300</xdr:colOff>
      <xdr:row>37</xdr:row>
      <xdr:rowOff>2159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1274"/>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87643</xdr:rowOff>
    </xdr:from>
    <xdr:to>
      <xdr:col>24</xdr:col>
      <xdr:colOff>114300</xdr:colOff>
      <xdr:row>37</xdr:row>
      <xdr:rowOff>17793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110520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70631</xdr:rowOff>
    </xdr:from>
    <xdr:to>
      <xdr:col>20</xdr:col>
      <xdr:colOff>38100</xdr:colOff>
      <xdr:row>37</xdr:row>
      <xdr:rowOff>781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17308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106331</xdr:rowOff>
    </xdr:from>
    <xdr:to>
      <xdr:col>15</xdr:col>
      <xdr:colOff>101600</xdr:colOff>
      <xdr:row>37</xdr:row>
      <xdr:rowOff>36481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53008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108274</xdr:rowOff>
    </xdr:from>
    <xdr:to>
      <xdr:col>10</xdr:col>
      <xdr:colOff>165100</xdr:colOff>
      <xdr:row>37</xdr:row>
      <xdr:rowOff>38424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54951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122809</xdr:rowOff>
    </xdr:from>
    <xdr:to>
      <xdr:col>6</xdr:col>
      <xdr:colOff>38100</xdr:colOff>
      <xdr:row>37</xdr:row>
      <xdr:rowOff>52959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69486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130498</xdr:rowOff>
    </xdr:from>
    <xdr:to>
      <xdr:col>24</xdr:col>
      <xdr:colOff>63500</xdr:colOff>
      <xdr:row>58</xdr:row>
      <xdr:rowOff>16129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03148"/>
          <a:ext cx="838200" cy="5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10999</xdr:rowOff>
    </xdr:from>
    <xdr:to>
      <xdr:col>19</xdr:col>
      <xdr:colOff>177800</xdr:colOff>
      <xdr:row>58</xdr:row>
      <xdr:rowOff>16129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55099"/>
          <a:ext cx="8890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132354</xdr:rowOff>
    </xdr:from>
    <xdr:to>
      <xdr:col>15</xdr:col>
      <xdr:colOff>50800</xdr:colOff>
      <xdr:row>58</xdr:row>
      <xdr:rowOff>10999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05004"/>
          <a:ext cx="889000" cy="5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132354</xdr:rowOff>
    </xdr:from>
    <xdr:to>
      <xdr:col>10</xdr:col>
      <xdr:colOff>114300</xdr:colOff>
      <xdr:row>58</xdr:row>
      <xdr:rowOff>9318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05004"/>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79698</xdr:rowOff>
    </xdr:from>
    <xdr:to>
      <xdr:col>24</xdr:col>
      <xdr:colOff>114300</xdr:colOff>
      <xdr:row>58</xdr:row>
      <xdr:rowOff>9848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136779</xdr:rowOff>
    </xdr:from>
    <xdr:to>
      <xdr:col>20</xdr:col>
      <xdr:colOff>38100</xdr:colOff>
      <xdr:row>58</xdr:row>
      <xdr:rowOff>66929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58056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131649</xdr:rowOff>
    </xdr:from>
    <xdr:to>
      <xdr:col>15</xdr:col>
      <xdr:colOff>101600</xdr:colOff>
      <xdr:row>58</xdr:row>
      <xdr:rowOff>61799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52926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99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81554</xdr:rowOff>
    </xdr:from>
    <xdr:to>
      <xdr:col>10</xdr:col>
      <xdr:colOff>165100</xdr:colOff>
      <xdr:row>58</xdr:row>
      <xdr:rowOff>11704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5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28231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129968</xdr:rowOff>
    </xdr:from>
    <xdr:to>
      <xdr:col>6</xdr:col>
      <xdr:colOff>38100</xdr:colOff>
      <xdr:row>58</xdr:row>
      <xdr:rowOff>60118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0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76645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7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81324</xdr:rowOff>
    </xdr:from>
    <xdr:to>
      <xdr:col>24</xdr:col>
      <xdr:colOff>63500</xdr:colOff>
      <xdr:row>76</xdr:row>
      <xdr:rowOff>133429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11524"/>
          <a:ext cx="838200" cy="5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128648</xdr:rowOff>
    </xdr:from>
    <xdr:to>
      <xdr:col>19</xdr:col>
      <xdr:colOff>177800</xdr:colOff>
      <xdr:row>76</xdr:row>
      <xdr:rowOff>133429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58848"/>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118859</xdr:rowOff>
    </xdr:from>
    <xdr:to>
      <xdr:col>15</xdr:col>
      <xdr:colOff>50800</xdr:colOff>
      <xdr:row>76</xdr:row>
      <xdr:rowOff>128648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2977609"/>
          <a:ext cx="889000" cy="18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118859</xdr:rowOff>
    </xdr:from>
    <xdr:to>
      <xdr:col>10</xdr:col>
      <xdr:colOff>114300</xdr:colOff>
      <xdr:row>76</xdr:row>
      <xdr:rowOff>88280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977609"/>
          <a:ext cx="889000" cy="1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30524</xdr:rowOff>
    </xdr:from>
    <xdr:to>
      <xdr:col>24</xdr:col>
      <xdr:colOff>114300</xdr:colOff>
      <xdr:row>76</xdr:row>
      <xdr:rowOff>132124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53400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1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82629</xdr:rowOff>
    </xdr:from>
    <xdr:to>
      <xdr:col>20</xdr:col>
      <xdr:colOff>38100</xdr:colOff>
      <xdr:row>77</xdr:row>
      <xdr:rowOff>12779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1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29306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8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77848</xdr:rowOff>
    </xdr:from>
    <xdr:to>
      <xdr:col>15</xdr:col>
      <xdr:colOff>101600</xdr:colOff>
      <xdr:row>77</xdr:row>
      <xdr:rowOff>7998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24524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8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68059</xdr:rowOff>
    </xdr:from>
    <xdr:to>
      <xdr:col>10</xdr:col>
      <xdr:colOff>165100</xdr:colOff>
      <xdr:row>75</xdr:row>
      <xdr:rowOff>169659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0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37480</xdr:rowOff>
    </xdr:from>
    <xdr:to>
      <xdr:col>6</xdr:col>
      <xdr:colOff>38100</xdr:colOff>
      <xdr:row>76</xdr:row>
      <xdr:rowOff>139080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155607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4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98851</xdr:rowOff>
    </xdr:from>
    <xdr:to>
      <xdr:col>24</xdr:col>
      <xdr:colOff>63500</xdr:colOff>
      <xdr:row>95</xdr:row>
      <xdr:rowOff>125437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386601"/>
          <a:ext cx="8382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87990</xdr:rowOff>
    </xdr:from>
    <xdr:to>
      <xdr:col>19</xdr:col>
      <xdr:colOff>177800</xdr:colOff>
      <xdr:row>95</xdr:row>
      <xdr:rowOff>98851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032840"/>
          <a:ext cx="889000" cy="35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87990</xdr:rowOff>
    </xdr:from>
    <xdr:to>
      <xdr:col>15</xdr:col>
      <xdr:colOff>50800</xdr:colOff>
      <xdr:row>96</xdr:row>
      <xdr:rowOff>19537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032840"/>
          <a:ext cx="889000" cy="4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19537</xdr:rowOff>
    </xdr:from>
    <xdr:to>
      <xdr:col>10</xdr:col>
      <xdr:colOff>114300</xdr:colOff>
      <xdr:row>96</xdr:row>
      <xdr:rowOff>62187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478737"/>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74637</xdr:rowOff>
    </xdr:from>
    <xdr:to>
      <xdr:col>24</xdr:col>
      <xdr:colOff>114300</xdr:colOff>
      <xdr:row>96</xdr:row>
      <xdr:rowOff>4787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3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97514</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21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48051</xdr:rowOff>
    </xdr:from>
    <xdr:to>
      <xdr:col>20</xdr:col>
      <xdr:colOff>38100</xdr:colOff>
      <xdr:row>95</xdr:row>
      <xdr:rowOff>149651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166178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1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37190</xdr:rowOff>
    </xdr:from>
    <xdr:to>
      <xdr:col>15</xdr:col>
      <xdr:colOff>101600</xdr:colOff>
      <xdr:row>93</xdr:row>
      <xdr:rowOff>138790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598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155317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57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140187</xdr:rowOff>
    </xdr:from>
    <xdr:to>
      <xdr:col>10</xdr:col>
      <xdr:colOff>165100</xdr:colOff>
      <xdr:row>96</xdr:row>
      <xdr:rowOff>70337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86864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20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11387</xdr:rowOff>
    </xdr:from>
    <xdr:to>
      <xdr:col>6</xdr:col>
      <xdr:colOff>38100</xdr:colOff>
      <xdr:row>96</xdr:row>
      <xdr:rowOff>112987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129514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40831</xdr:rowOff>
    </xdr:from>
    <xdr:to>
      <xdr:col>55</xdr:col>
      <xdr:colOff>0</xdr:colOff>
      <xdr:row>39</xdr:row>
      <xdr:rowOff>40887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27381"/>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40831</xdr:rowOff>
    </xdr:from>
    <xdr:to>
      <xdr:col>50</xdr:col>
      <xdr:colOff>114300</xdr:colOff>
      <xdr:row>39</xdr:row>
      <xdr:rowOff>41002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27381"/>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41002</xdr:rowOff>
    </xdr:from>
    <xdr:to>
      <xdr:col>45</xdr:col>
      <xdr:colOff>177800</xdr:colOff>
      <xdr:row>39</xdr:row>
      <xdr:rowOff>41097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27552"/>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41097</xdr:rowOff>
    </xdr:from>
    <xdr:to>
      <xdr:col>41</xdr:col>
      <xdr:colOff>50800</xdr:colOff>
      <xdr:row>39</xdr:row>
      <xdr:rowOff>41173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2764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161537</xdr:rowOff>
    </xdr:from>
    <xdr:to>
      <xdr:col>55</xdr:col>
      <xdr:colOff>50800</xdr:colOff>
      <xdr:row>39</xdr:row>
      <xdr:rowOff>91687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161481</xdr:rowOff>
    </xdr:from>
    <xdr:to>
      <xdr:col>50</xdr:col>
      <xdr:colOff>165100</xdr:colOff>
      <xdr:row>39</xdr:row>
      <xdr:rowOff>91631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82758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76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161652</xdr:rowOff>
    </xdr:from>
    <xdr:to>
      <xdr:col>46</xdr:col>
      <xdr:colOff>38100</xdr:colOff>
      <xdr:row>39</xdr:row>
      <xdr:rowOff>91802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82929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6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161747</xdr:rowOff>
    </xdr:from>
    <xdr:to>
      <xdr:col>41</xdr:col>
      <xdr:colOff>101600</xdr:colOff>
      <xdr:row>39</xdr:row>
      <xdr:rowOff>91897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83024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69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161823</xdr:rowOff>
    </xdr:from>
    <xdr:to>
      <xdr:col>36</xdr:col>
      <xdr:colOff>165100</xdr:colOff>
      <xdr:row>39</xdr:row>
      <xdr:rowOff>91973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83100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6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55216</xdr:rowOff>
    </xdr:from>
    <xdr:to>
      <xdr:col>55</xdr:col>
      <xdr:colOff>0</xdr:colOff>
      <xdr:row>58</xdr:row>
      <xdr:rowOff>74460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99316"/>
          <a:ext cx="8382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36485</xdr:rowOff>
    </xdr:from>
    <xdr:to>
      <xdr:col>50</xdr:col>
      <xdr:colOff>114300</xdr:colOff>
      <xdr:row>58</xdr:row>
      <xdr:rowOff>55216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80585"/>
          <a:ext cx="889000" cy="1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36485</xdr:rowOff>
    </xdr:from>
    <xdr:to>
      <xdr:col>45</xdr:col>
      <xdr:colOff>177800</xdr:colOff>
      <xdr:row>58</xdr:row>
      <xdr:rowOff>80396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80585"/>
          <a:ext cx="889000" cy="4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170702</xdr:rowOff>
    </xdr:from>
    <xdr:to>
      <xdr:col>41</xdr:col>
      <xdr:colOff>50800</xdr:colOff>
      <xdr:row>58</xdr:row>
      <xdr:rowOff>80396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43352"/>
          <a:ext cx="889000" cy="8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23660</xdr:rowOff>
    </xdr:from>
    <xdr:to>
      <xdr:col>55</xdr:col>
      <xdr:colOff>50800</xdr:colOff>
      <xdr:row>58</xdr:row>
      <xdr:rowOff>125260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4416</xdr:rowOff>
    </xdr:from>
    <xdr:to>
      <xdr:col>50</xdr:col>
      <xdr:colOff>165100</xdr:colOff>
      <xdr:row>58</xdr:row>
      <xdr:rowOff>106016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122543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157135</xdr:rowOff>
    </xdr:from>
    <xdr:to>
      <xdr:col>46</xdr:col>
      <xdr:colOff>38100</xdr:colOff>
      <xdr:row>58</xdr:row>
      <xdr:rowOff>87285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103812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0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29596</xdr:rowOff>
    </xdr:from>
    <xdr:to>
      <xdr:col>41</xdr:col>
      <xdr:colOff>101600</xdr:colOff>
      <xdr:row>58</xdr:row>
      <xdr:rowOff>131196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122323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6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119902</xdr:rowOff>
    </xdr:from>
    <xdr:to>
      <xdr:col>36</xdr:col>
      <xdr:colOff>165100</xdr:colOff>
      <xdr:row>58</xdr:row>
      <xdr:rowOff>50052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66579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5077</xdr:rowOff>
    </xdr:from>
    <xdr:to>
      <xdr:col>55</xdr:col>
      <xdr:colOff>0</xdr:colOff>
      <xdr:row>78</xdr:row>
      <xdr:rowOff>76626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035277"/>
          <a:ext cx="838200" cy="41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5077</xdr:rowOff>
    </xdr:from>
    <xdr:to>
      <xdr:col>50</xdr:col>
      <xdr:colOff>114300</xdr:colOff>
      <xdr:row>76</xdr:row>
      <xdr:rowOff>92501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035277"/>
          <a:ext cx="889000" cy="8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92501</xdr:rowOff>
    </xdr:from>
    <xdr:to>
      <xdr:col>45</xdr:col>
      <xdr:colOff>177800</xdr:colOff>
      <xdr:row>78</xdr:row>
      <xdr:rowOff>155587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22701"/>
          <a:ext cx="889000" cy="40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155587</xdr:rowOff>
    </xdr:from>
    <xdr:to>
      <xdr:col>41</xdr:col>
      <xdr:colOff>50800</xdr:colOff>
      <xdr:row>78</xdr:row>
      <xdr:rowOff>168455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28687"/>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25826</xdr:rowOff>
    </xdr:from>
    <xdr:to>
      <xdr:col>55</xdr:col>
      <xdr:colOff>50800</xdr:colOff>
      <xdr:row>78</xdr:row>
      <xdr:rowOff>127426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4253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7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125727</xdr:rowOff>
    </xdr:from>
    <xdr:to>
      <xdr:col>50</xdr:col>
      <xdr:colOff>165100</xdr:colOff>
      <xdr:row>76</xdr:row>
      <xdr:rowOff>55877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98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72404</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75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41701</xdr:rowOff>
    </xdr:from>
    <xdr:to>
      <xdr:col>46</xdr:col>
      <xdr:colOff>38100</xdr:colOff>
      <xdr:row>76</xdr:row>
      <xdr:rowOff>143301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7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159828</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84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104787</xdr:rowOff>
    </xdr:from>
    <xdr:to>
      <xdr:col>41</xdr:col>
      <xdr:colOff>101600</xdr:colOff>
      <xdr:row>79</xdr:row>
      <xdr:rowOff>34937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26064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117655</xdr:rowOff>
    </xdr:from>
    <xdr:to>
      <xdr:col>36</xdr:col>
      <xdr:colOff>165100</xdr:colOff>
      <xdr:row>79</xdr:row>
      <xdr:rowOff>47805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38932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9350</xdr:rowOff>
    </xdr:from>
    <xdr:to>
      <xdr:col>55</xdr:col>
      <xdr:colOff>0</xdr:colOff>
      <xdr:row>98</xdr:row>
      <xdr:rowOff>58331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11450"/>
          <a:ext cx="838200" cy="4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52623</xdr:rowOff>
    </xdr:from>
    <xdr:to>
      <xdr:col>50</xdr:col>
      <xdr:colOff>114300</xdr:colOff>
      <xdr:row>98</xdr:row>
      <xdr:rowOff>58331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54723"/>
          <a:ext cx="8890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18613</xdr:rowOff>
    </xdr:from>
    <xdr:to>
      <xdr:col>45</xdr:col>
      <xdr:colOff>177800</xdr:colOff>
      <xdr:row>98</xdr:row>
      <xdr:rowOff>52623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20713"/>
          <a:ext cx="889000" cy="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18613</xdr:rowOff>
    </xdr:from>
    <xdr:to>
      <xdr:col>41</xdr:col>
      <xdr:colOff>50800</xdr:colOff>
      <xdr:row>98</xdr:row>
      <xdr:rowOff>19772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20713"/>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130000</xdr:rowOff>
    </xdr:from>
    <xdr:to>
      <xdr:col>55</xdr:col>
      <xdr:colOff>50800</xdr:colOff>
      <xdr:row>98</xdr:row>
      <xdr:rowOff>60150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6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152877</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1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7531</xdr:rowOff>
    </xdr:from>
    <xdr:to>
      <xdr:col>50</xdr:col>
      <xdr:colOff>165100</xdr:colOff>
      <xdr:row>98</xdr:row>
      <xdr:rowOff>109131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125658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1823</xdr:rowOff>
    </xdr:from>
    <xdr:to>
      <xdr:col>46</xdr:col>
      <xdr:colOff>38100</xdr:colOff>
      <xdr:row>98</xdr:row>
      <xdr:rowOff>103423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7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139263</xdr:rowOff>
    </xdr:from>
    <xdr:to>
      <xdr:col>41</xdr:col>
      <xdr:colOff>101600</xdr:colOff>
      <xdr:row>98</xdr:row>
      <xdr:rowOff>69413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85940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140422</xdr:rowOff>
    </xdr:from>
    <xdr:to>
      <xdr:col>36</xdr:col>
      <xdr:colOff>165100</xdr:colOff>
      <xdr:row>98</xdr:row>
      <xdr:rowOff>70572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7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87099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5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139125</xdr:rowOff>
    </xdr:from>
    <xdr:to>
      <xdr:col>85</xdr:col>
      <xdr:colOff>127000</xdr:colOff>
      <xdr:row>38</xdr:row>
      <xdr:rowOff>47532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82775"/>
          <a:ext cx="838200" cy="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47532</xdr:rowOff>
    </xdr:from>
    <xdr:to>
      <xdr:col>81</xdr:col>
      <xdr:colOff>50800</xdr:colOff>
      <xdr:row>38</xdr:row>
      <xdr:rowOff>65146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62632"/>
          <a:ext cx="889000" cy="1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65146</xdr:rowOff>
    </xdr:from>
    <xdr:to>
      <xdr:col>76</xdr:col>
      <xdr:colOff>114300</xdr:colOff>
      <xdr:row>38</xdr:row>
      <xdr:rowOff>70765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80246"/>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164016</xdr:rowOff>
    </xdr:from>
    <xdr:to>
      <xdr:col>71</xdr:col>
      <xdr:colOff>177800</xdr:colOff>
      <xdr:row>38</xdr:row>
      <xdr:rowOff>70765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07666"/>
          <a:ext cx="889000" cy="7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88325</xdr:rowOff>
    </xdr:from>
    <xdr:to>
      <xdr:col>85</xdr:col>
      <xdr:colOff>177800</xdr:colOff>
      <xdr:row>38</xdr:row>
      <xdr:rowOff>18475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66752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168182</xdr:rowOff>
    </xdr:from>
    <xdr:to>
      <xdr:col>81</xdr:col>
      <xdr:colOff>101600</xdr:colOff>
      <xdr:row>38</xdr:row>
      <xdr:rowOff>98332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89459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0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14346</xdr:rowOff>
    </xdr:from>
    <xdr:to>
      <xdr:col>76</xdr:col>
      <xdr:colOff>165100</xdr:colOff>
      <xdr:row>38</xdr:row>
      <xdr:rowOff>115946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2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107073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19965</xdr:rowOff>
    </xdr:from>
    <xdr:to>
      <xdr:col>72</xdr:col>
      <xdr:colOff>38100</xdr:colOff>
      <xdr:row>38</xdr:row>
      <xdr:rowOff>121565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112692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113216</xdr:rowOff>
    </xdr:from>
    <xdr:to>
      <xdr:col>67</xdr:col>
      <xdr:colOff>101600</xdr:colOff>
      <xdr:row>38</xdr:row>
      <xdr:rowOff>43366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59893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3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69520</xdr:rowOff>
    </xdr:from>
    <xdr:to>
      <xdr:col>85</xdr:col>
      <xdr:colOff>127000</xdr:colOff>
      <xdr:row>57</xdr:row>
      <xdr:rowOff>97447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42170"/>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69520</xdr:rowOff>
    </xdr:from>
    <xdr:to>
      <xdr:col>81</xdr:col>
      <xdr:colOff>50800</xdr:colOff>
      <xdr:row>57</xdr:row>
      <xdr:rowOff>112096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42170"/>
          <a:ext cx="889000" cy="4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109327</xdr:rowOff>
    </xdr:from>
    <xdr:to>
      <xdr:col>76</xdr:col>
      <xdr:colOff>114300</xdr:colOff>
      <xdr:row>57</xdr:row>
      <xdr:rowOff>112096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881977"/>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66860</xdr:rowOff>
    </xdr:from>
    <xdr:to>
      <xdr:col>71</xdr:col>
      <xdr:colOff>177800</xdr:colOff>
      <xdr:row>57</xdr:row>
      <xdr:rowOff>109327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839510"/>
          <a:ext cx="889000" cy="4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46647</xdr:rowOff>
    </xdr:from>
    <xdr:to>
      <xdr:col>85</xdr:col>
      <xdr:colOff>177800</xdr:colOff>
      <xdr:row>57</xdr:row>
      <xdr:rowOff>148247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69524</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7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18720</xdr:rowOff>
    </xdr:from>
    <xdr:to>
      <xdr:col>81</xdr:col>
      <xdr:colOff>101600</xdr:colOff>
      <xdr:row>57</xdr:row>
      <xdr:rowOff>120320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136847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6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61296</xdr:rowOff>
    </xdr:from>
    <xdr:to>
      <xdr:col>76</xdr:col>
      <xdr:colOff>165100</xdr:colOff>
      <xdr:row>57</xdr:row>
      <xdr:rowOff>162896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0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58527</xdr:rowOff>
    </xdr:from>
    <xdr:to>
      <xdr:col>72</xdr:col>
      <xdr:colOff>38100</xdr:colOff>
      <xdr:row>57</xdr:row>
      <xdr:rowOff>160127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5204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60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16060</xdr:rowOff>
    </xdr:from>
    <xdr:to>
      <xdr:col>67</xdr:col>
      <xdr:colOff>101600</xdr:colOff>
      <xdr:row>57</xdr:row>
      <xdr:rowOff>117660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134187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56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44235</xdr:rowOff>
    </xdr:from>
    <xdr:to>
      <xdr:col>85</xdr:col>
      <xdr:colOff>127000</xdr:colOff>
      <xdr:row>79</xdr:row>
      <xdr:rowOff>44447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88785"/>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44447</xdr:rowOff>
    </xdr:from>
    <xdr:to>
      <xdr:col>81</xdr:col>
      <xdr:colOff>50800</xdr:colOff>
      <xdr:row>79</xdr:row>
      <xdr:rowOff>44447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8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30401</xdr:rowOff>
    </xdr:from>
    <xdr:to>
      <xdr:col>76</xdr:col>
      <xdr:colOff>114300</xdr:colOff>
      <xdr:row>79</xdr:row>
      <xdr:rowOff>44447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74951"/>
          <a:ext cx="8890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30401</xdr:rowOff>
    </xdr:from>
    <xdr:to>
      <xdr:col>71</xdr:col>
      <xdr:colOff>177800</xdr:colOff>
      <xdr:row>79</xdr:row>
      <xdr:rowOff>36664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74951"/>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164885</xdr:rowOff>
    </xdr:from>
    <xdr:to>
      <xdr:col>85</xdr:col>
      <xdr:colOff>177800</xdr:colOff>
      <xdr:row>79</xdr:row>
      <xdr:rowOff>95035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165097</xdr:rowOff>
    </xdr:from>
    <xdr:to>
      <xdr:col>81</xdr:col>
      <xdr:colOff>101600</xdr:colOff>
      <xdr:row>79</xdr:row>
      <xdr:rowOff>95247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86374</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165097</xdr:rowOff>
    </xdr:from>
    <xdr:to>
      <xdr:col>76</xdr:col>
      <xdr:colOff>165100</xdr:colOff>
      <xdr:row>79</xdr:row>
      <xdr:rowOff>95247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86374</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151051</xdr:rowOff>
    </xdr:from>
    <xdr:to>
      <xdr:col>72</xdr:col>
      <xdr:colOff>38100</xdr:colOff>
      <xdr:row>79</xdr:row>
      <xdr:rowOff>81201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72328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1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157314</xdr:rowOff>
    </xdr:from>
    <xdr:to>
      <xdr:col>67</xdr:col>
      <xdr:colOff>101600</xdr:colOff>
      <xdr:row>79</xdr:row>
      <xdr:rowOff>87464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78591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61420</xdr:rowOff>
    </xdr:from>
    <xdr:to>
      <xdr:col>85</xdr:col>
      <xdr:colOff>127000</xdr:colOff>
      <xdr:row>97</xdr:row>
      <xdr:rowOff>94740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92070"/>
          <a:ext cx="838200" cy="3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94740</xdr:rowOff>
    </xdr:from>
    <xdr:to>
      <xdr:col>81</xdr:col>
      <xdr:colOff>50800</xdr:colOff>
      <xdr:row>97</xdr:row>
      <xdr:rowOff>143607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25390"/>
          <a:ext cx="889000" cy="4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143607</xdr:rowOff>
    </xdr:from>
    <xdr:to>
      <xdr:col>76</xdr:col>
      <xdr:colOff>114300</xdr:colOff>
      <xdr:row>97</xdr:row>
      <xdr:rowOff>161773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74257"/>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136696</xdr:rowOff>
    </xdr:from>
    <xdr:to>
      <xdr:col>71</xdr:col>
      <xdr:colOff>177800</xdr:colOff>
      <xdr:row>97</xdr:row>
      <xdr:rowOff>161773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67346"/>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10620</xdr:rowOff>
    </xdr:from>
    <xdr:to>
      <xdr:col>85</xdr:col>
      <xdr:colOff>177800</xdr:colOff>
      <xdr:row>97</xdr:row>
      <xdr:rowOff>112220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33497</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9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43940</xdr:rowOff>
    </xdr:from>
    <xdr:to>
      <xdr:col>81</xdr:col>
      <xdr:colOff>101600</xdr:colOff>
      <xdr:row>97</xdr:row>
      <xdr:rowOff>145540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162067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44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92807</xdr:rowOff>
    </xdr:from>
    <xdr:to>
      <xdr:col>76</xdr:col>
      <xdr:colOff>165100</xdr:colOff>
      <xdr:row>98</xdr:row>
      <xdr:rowOff>22957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39484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4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110973</xdr:rowOff>
    </xdr:from>
    <xdr:to>
      <xdr:col>72</xdr:col>
      <xdr:colOff>38100</xdr:colOff>
      <xdr:row>98</xdr:row>
      <xdr:rowOff>41123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57650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5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85896</xdr:rowOff>
    </xdr:from>
    <xdr:to>
      <xdr:col>67</xdr:col>
      <xdr:colOff>101600</xdr:colOff>
      <xdr:row>98</xdr:row>
      <xdr:rowOff>16046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32573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49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衛生費が類似団体平均に比べ高いのは、一部事務組合に対する負担金を１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，０００千円程度支出していることと、共同斎場の管理運営費用の増加が要因である。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費が類似団体平均に比べ高いのは、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維持補修費（除排雪経費）及び建設事業費（橋梁補修事業）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の増加が要因である。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財政調整基金は、事務事業の見直し及びコスト削減により基金残高も増加し、安定的な財政運営ができている。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財政調整基金が減少しているのは、大型事業の実施によるもので、今後も大型事業の執行動向によっては取り崩していくことも考えられるが、これからも経常経費の削減を図りつつ、自主財源の確保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各会計とも一般会計からの繰入等により実質赤字額は発生しておらず、健全な財政運営を維持しているものと思われる。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今後は、基準外繰入を縮小できるよう適切な費用と負担のバランスをとり、効率的かつ健全な財政運営に努めていく。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9733;&#9733;&#36001;&#25919;&#20418;&#9733;&#9733;/&#36001;&#25919;&#20418;/240/&#12381;&#12398;&#20182;&#25903;&#24193;&#22577;&#21578;/&#36001;&#25919;&#29366;&#27841;&#36039;&#26009;&#38598;/2&#24180;&#24230;/04.09.15&#12304;&#20381;&#38972;_&#65305;&#26376;27&#26085;&#65288;&#28779;&#65289;&#12294;&#12305;&#20196;&#21644;&#65298;&#24180;&#24230;&#36001;&#25919;&#29366;&#27841;&#36039;&#26009;&#38598;&#12398;&#20316;&#25104;&#12395;&#12388;&#12356;&#12390;&#65288;&#65298;&#22238;&#30446;&#65289;/&#12304;&#36001;&#25919;&#29366;&#27841;&#36039;&#26009;&#38598;&#12305;_014869_&#36960;&#2102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F51">
            <v>3.9</v>
          </cell>
          <cell r="CN51">
            <v>7.4</v>
          </cell>
          <cell r="CV51">
            <v>10.4</v>
          </cell>
        </row>
        <row r="53">
          <cell r="BP53">
            <v>55.9</v>
          </cell>
          <cell r="BX53">
            <v>57.7</v>
          </cell>
          <cell r="CF53">
            <v>58.6</v>
          </cell>
          <cell r="CN53">
            <v>59.4</v>
          </cell>
          <cell r="CV53">
            <v>60.9</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cell r="CF73">
            <v>3.9</v>
          </cell>
          <cell r="CN73">
            <v>7.4</v>
          </cell>
          <cell r="CV73">
            <v>10.4</v>
          </cell>
        </row>
        <row r="75">
          <cell r="BP75">
            <v>6.1</v>
          </cell>
          <cell r="BX75">
            <v>5.9</v>
          </cell>
          <cell r="CF75">
            <v>6</v>
          </cell>
          <cell r="CN75">
            <v>7</v>
          </cell>
          <cell r="CV75">
            <v>8</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4593524</v>
      </c>
      <c r="BO4" s="395"/>
      <c r="BP4" s="395"/>
      <c r="BQ4" s="395"/>
      <c r="BR4" s="395"/>
      <c r="BS4" s="395"/>
      <c r="BT4" s="395"/>
      <c r="BU4" s="396"/>
      <c r="BV4" s="394">
        <v>4640574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1.3</v>
      </c>
      <c r="CU4" s="401"/>
      <c r="CV4" s="401"/>
      <c r="CW4" s="401"/>
      <c r="CX4" s="401"/>
      <c r="CY4" s="401"/>
      <c r="CZ4" s="401"/>
      <c r="DA4" s="402"/>
      <c r="DB4" s="400">
        <v>1.1000000000000001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4555537</v>
      </c>
      <c r="BO5" s="432"/>
      <c r="BP5" s="432"/>
      <c r="BQ5" s="432"/>
      <c r="BR5" s="432"/>
      <c r="BS5" s="432"/>
      <c r="BT5" s="432"/>
      <c r="BU5" s="433"/>
      <c r="BV5" s="431">
        <v>4592642</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82.3</v>
      </c>
      <c r="CU5" s="429"/>
      <c r="CV5" s="429"/>
      <c r="CW5" s="429"/>
      <c r="CX5" s="429"/>
      <c r="CY5" s="429"/>
      <c r="CZ5" s="429"/>
      <c r="DA5" s="430"/>
      <c r="DB5" s="428">
        <v>80.099999999999994</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37987</v>
      </c>
      <c r="BO6" s="432"/>
      <c r="BP6" s="432"/>
      <c r="BQ6" s="432"/>
      <c r="BR6" s="432"/>
      <c r="BS6" s="432"/>
      <c r="BT6" s="432"/>
      <c r="BU6" s="433"/>
      <c r="BV6" s="431">
        <v>47932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84.5</v>
      </c>
      <c r="CU6" s="469"/>
      <c r="CV6" s="469"/>
      <c r="CW6" s="469"/>
      <c r="CX6" s="469"/>
      <c r="CY6" s="469"/>
      <c r="CZ6" s="469"/>
      <c r="DA6" s="470"/>
      <c r="DB6" s="468">
        <v>82.2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101</v>
      </c>
      <c r="AV7" s="464"/>
      <c r="AW7" s="464"/>
      <c r="AX7" s="464"/>
      <c r="AY7" s="465" t="s">
        <v>105</v>
      </c>
      <c r="AZ7" s="466"/>
      <c r="BA7" s="466"/>
      <c r="BB7" s="466"/>
      <c r="BC7" s="466"/>
      <c r="BD7" s="466"/>
      <c r="BE7" s="466"/>
      <c r="BF7" s="466"/>
      <c r="BG7" s="466"/>
      <c r="BH7" s="466"/>
      <c r="BI7" s="466"/>
      <c r="BJ7" s="466"/>
      <c r="BK7" s="466"/>
      <c r="BL7" s="466"/>
      <c r="BM7" s="467"/>
      <c r="BN7" s="431">
        <v>2280</v>
      </c>
      <c r="BO7" s="432"/>
      <c r="BP7" s="432"/>
      <c r="BQ7" s="432"/>
      <c r="BR7" s="432"/>
      <c r="BS7" s="432"/>
      <c r="BT7" s="432"/>
      <c r="BU7" s="433"/>
      <c r="BV7" s="431">
        <v>20575</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2669605</v>
      </c>
      <c r="CU7" s="432"/>
      <c r="CV7" s="432"/>
      <c r="CW7" s="432"/>
      <c r="CX7" s="432"/>
      <c r="CY7" s="432"/>
      <c r="CZ7" s="432"/>
      <c r="DA7" s="433"/>
      <c r="DB7" s="431">
        <v>2591373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35707</v>
      </c>
      <c r="BO8" s="432"/>
      <c r="BP8" s="432"/>
      <c r="BQ8" s="432"/>
      <c r="BR8" s="432"/>
      <c r="BS8" s="432"/>
      <c r="BT8" s="432"/>
      <c r="BU8" s="433"/>
      <c r="BV8" s="431">
        <v>27357</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0.14000000000000001</v>
      </c>
      <c r="CU8" s="472"/>
      <c r="CV8" s="472"/>
      <c r="CW8" s="472"/>
      <c r="CX8" s="472"/>
      <c r="CY8" s="472"/>
      <c r="CZ8" s="472"/>
      <c r="DA8" s="473"/>
      <c r="DB8" s="471">
        <v>0.14000000000000001</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2520</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8350</v>
      </c>
      <c r="BO9" s="432"/>
      <c r="BP9" s="432"/>
      <c r="BQ9" s="432"/>
      <c r="BR9" s="432"/>
      <c r="BS9" s="432"/>
      <c r="BT9" s="432"/>
      <c r="BU9" s="433"/>
      <c r="BV9" s="431">
        <v>-15342</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17.600000000000001</v>
      </c>
      <c r="CU9" s="429"/>
      <c r="CV9" s="429"/>
      <c r="CW9" s="429"/>
      <c r="CX9" s="429"/>
      <c r="CY9" s="429"/>
      <c r="CZ9" s="429"/>
      <c r="DA9" s="430"/>
      <c r="DB9" s="428">
        <v>17.3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2806</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8416</v>
      </c>
      <c r="BO10" s="432"/>
      <c r="BP10" s="432"/>
      <c r="BQ10" s="432"/>
      <c r="BR10" s="432"/>
      <c r="BS10" s="432"/>
      <c r="BT10" s="432"/>
      <c r="BU10" s="433"/>
      <c r="BV10" s="431">
        <v>6534</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2543</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150000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2481</v>
      </c>
      <c r="S13" s="516"/>
      <c r="T13" s="516"/>
      <c r="U13" s="516"/>
      <c r="V13" s="517"/>
      <c r="W13" s="447" t="s">
        <v>141</v>
      </c>
      <c r="X13" s="448"/>
      <c r="Y13" s="448"/>
      <c r="Z13" s="448"/>
      <c r="AA13" s="448"/>
      <c r="AB13" s="438"/>
      <c r="AC13" s="482">
        <v>436</v>
      </c>
      <c r="AD13" s="483"/>
      <c r="AE13" s="483"/>
      <c r="AF13" s="483"/>
      <c r="AG13" s="525"/>
      <c r="AH13" s="482">
        <v>474</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16766</v>
      </c>
      <c r="BO13" s="432"/>
      <c r="BP13" s="432"/>
      <c r="BQ13" s="432"/>
      <c r="BR13" s="432"/>
      <c r="BS13" s="432"/>
      <c r="BT13" s="432"/>
      <c r="BU13" s="433"/>
      <c r="BV13" s="431">
        <v>-158808</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8</v>
      </c>
      <c r="CU13" s="429"/>
      <c r="CV13" s="429"/>
      <c r="CW13" s="429"/>
      <c r="CX13" s="429"/>
      <c r="CY13" s="429"/>
      <c r="CZ13" s="429"/>
      <c r="DA13" s="430"/>
      <c r="DB13" s="428">
        <v>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2626</v>
      </c>
      <c r="S14" s="516"/>
      <c r="T14" s="516"/>
      <c r="U14" s="516"/>
      <c r="V14" s="517"/>
      <c r="W14" s="421"/>
      <c r="X14" s="422"/>
      <c r="Y14" s="422"/>
      <c r="Z14" s="422"/>
      <c r="AA14" s="422"/>
      <c r="AB14" s="411"/>
      <c r="AC14" s="518">
        <v>30.4</v>
      </c>
      <c r="AD14" s="519"/>
      <c r="AE14" s="519"/>
      <c r="AF14" s="519"/>
      <c r="AG14" s="520"/>
      <c r="AH14" s="518">
        <v>30.2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v>10.4</v>
      </c>
      <c r="CU14" s="530"/>
      <c r="CV14" s="530"/>
      <c r="CW14" s="530"/>
      <c r="CX14" s="530"/>
      <c r="CY14" s="530"/>
      <c r="CZ14" s="530"/>
      <c r="DA14" s="531"/>
      <c r="DB14" s="529">
        <v>7.4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2575</v>
      </c>
      <c r="S15" s="516"/>
      <c r="T15" s="516"/>
      <c r="U15" s="516"/>
      <c r="V15" s="517"/>
      <c r="W15" s="447" t="s">
        <v>149</v>
      </c>
      <c r="X15" s="448"/>
      <c r="Y15" s="448"/>
      <c r="Z15" s="448"/>
      <c r="AA15" s="448"/>
      <c r="AB15" s="438"/>
      <c r="AC15" s="482">
        <v>233</v>
      </c>
      <c r="AD15" s="483"/>
      <c r="AE15" s="483"/>
      <c r="AF15" s="483"/>
      <c r="AG15" s="525"/>
      <c r="AH15" s="482">
        <v>298</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353318</v>
      </c>
      <c r="BO15" s="395"/>
      <c r="BP15" s="395"/>
      <c r="BQ15" s="395"/>
      <c r="BR15" s="395"/>
      <c r="BS15" s="395"/>
      <c r="BT15" s="395"/>
      <c r="BU15" s="396"/>
      <c r="BV15" s="394">
        <v>335204</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16.2</v>
      </c>
      <c r="AD16" s="519"/>
      <c r="AE16" s="519"/>
      <c r="AF16" s="519"/>
      <c r="AG16" s="520"/>
      <c r="AH16" s="518">
        <v>19</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2533218</v>
      </c>
      <c r="BO16" s="432"/>
      <c r="BP16" s="432"/>
      <c r="BQ16" s="432"/>
      <c r="BR16" s="432"/>
      <c r="BS16" s="432"/>
      <c r="BT16" s="432"/>
      <c r="BU16" s="433"/>
      <c r="BV16" s="431">
        <v>2446823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766</v>
      </c>
      <c r="AD17" s="483"/>
      <c r="AE17" s="483"/>
      <c r="AF17" s="483"/>
      <c r="AG17" s="525"/>
      <c r="AH17" s="482">
        <v>796</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425411</v>
      </c>
      <c r="BO17" s="432"/>
      <c r="BP17" s="432"/>
      <c r="BQ17" s="432"/>
      <c r="BR17" s="432"/>
      <c r="BS17" s="432"/>
      <c r="BT17" s="432"/>
      <c r="BU17" s="433"/>
      <c r="BV17" s="431">
        <v>414054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590.79999999999995</v>
      </c>
      <c r="M18" s="547"/>
      <c r="N18" s="547"/>
      <c r="O18" s="547"/>
      <c r="P18" s="547"/>
      <c r="Q18" s="547"/>
      <c r="R18" s="548"/>
      <c r="S18" s="548"/>
      <c r="T18" s="548"/>
      <c r="U18" s="548"/>
      <c r="V18" s="549"/>
      <c r="W18" s="449"/>
      <c r="X18" s="450"/>
      <c r="Y18" s="450"/>
      <c r="Z18" s="450"/>
      <c r="AA18" s="450"/>
      <c r="AB18" s="441"/>
      <c r="AC18" s="550">
        <v>53.4</v>
      </c>
      <c r="AD18" s="551"/>
      <c r="AE18" s="551"/>
      <c r="AF18" s="551"/>
      <c r="AG18" s="552"/>
      <c r="AH18" s="550">
        <v>50.8</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2205003</v>
      </c>
      <c r="BO18" s="432"/>
      <c r="BP18" s="432"/>
      <c r="BQ18" s="432"/>
      <c r="BR18" s="432"/>
      <c r="BS18" s="432"/>
      <c r="BT18" s="432"/>
      <c r="BU18" s="433"/>
      <c r="BV18" s="431">
        <v>2077491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3063613</v>
      </c>
      <c r="BO19" s="432"/>
      <c r="BP19" s="432"/>
      <c r="BQ19" s="432"/>
      <c r="BR19" s="432"/>
      <c r="BS19" s="432"/>
      <c r="BT19" s="432"/>
      <c r="BU19" s="433"/>
      <c r="BV19" s="431">
        <v>2935143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1200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5278778</v>
      </c>
      <c r="BO23" s="432"/>
      <c r="BP23" s="432"/>
      <c r="BQ23" s="432"/>
      <c r="BR23" s="432"/>
      <c r="BS23" s="432"/>
      <c r="BT23" s="432"/>
      <c r="BU23" s="433"/>
      <c r="BV23" s="431">
        <v>5368894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7000</v>
      </c>
      <c r="R24" s="483"/>
      <c r="S24" s="483"/>
      <c r="T24" s="483"/>
      <c r="U24" s="483"/>
      <c r="V24" s="525"/>
      <c r="W24" s="584"/>
      <c r="X24" s="572"/>
      <c r="Y24" s="573"/>
      <c r="Z24" s="481" t="s">
        <v>173</v>
      </c>
      <c r="AA24" s="461"/>
      <c r="AB24" s="461"/>
      <c r="AC24" s="461"/>
      <c r="AD24" s="461"/>
      <c r="AE24" s="461"/>
      <c r="AF24" s="461"/>
      <c r="AG24" s="462"/>
      <c r="AH24" s="482">
        <v>69</v>
      </c>
      <c r="AI24" s="483"/>
      <c r="AJ24" s="483"/>
      <c r="AK24" s="483"/>
      <c r="AL24" s="525"/>
      <c r="AM24" s="482">
        <v>198513</v>
      </c>
      <c r="AN24" s="483"/>
      <c r="AO24" s="483"/>
      <c r="AP24" s="483"/>
      <c r="AQ24" s="483"/>
      <c r="AR24" s="525"/>
      <c r="AS24" s="482">
        <v>2877</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4687258</v>
      </c>
      <c r="BO24" s="432"/>
      <c r="BP24" s="432"/>
      <c r="BQ24" s="432"/>
      <c r="BR24" s="432"/>
      <c r="BS24" s="432"/>
      <c r="BT24" s="432"/>
      <c r="BU24" s="433"/>
      <c r="BV24" s="431">
        <v>4753742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6000</v>
      </c>
      <c r="R25" s="483"/>
      <c r="S25" s="483"/>
      <c r="T25" s="483"/>
      <c r="U25" s="483"/>
      <c r="V25" s="525"/>
      <c r="W25" s="584"/>
      <c r="X25" s="572"/>
      <c r="Y25" s="573"/>
      <c r="Z25" s="481" t="s">
        <v>176</v>
      </c>
      <c r="AA25" s="461"/>
      <c r="AB25" s="461"/>
      <c r="AC25" s="461"/>
      <c r="AD25" s="461"/>
      <c r="AE25" s="461"/>
      <c r="AF25" s="461"/>
      <c r="AG25" s="462"/>
      <c r="AH25" s="482" t="s">
        <v>177</v>
      </c>
      <c r="AI25" s="483"/>
      <c r="AJ25" s="483"/>
      <c r="AK25" s="483"/>
      <c r="AL25" s="525"/>
      <c r="AM25" s="482" t="s">
        <v>139</v>
      </c>
      <c r="AN25" s="483"/>
      <c r="AO25" s="483"/>
      <c r="AP25" s="483"/>
      <c r="AQ25" s="483"/>
      <c r="AR25" s="525"/>
      <c r="AS25" s="482" t="s">
        <v>138</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31464</v>
      </c>
      <c r="BO25" s="395"/>
      <c r="BP25" s="395"/>
      <c r="BQ25" s="395"/>
      <c r="BR25" s="395"/>
      <c r="BS25" s="395"/>
      <c r="BT25" s="395"/>
      <c r="BU25" s="396"/>
      <c r="BV25" s="394">
        <v>40610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5500</v>
      </c>
      <c r="R26" s="483"/>
      <c r="S26" s="483"/>
      <c r="T26" s="483"/>
      <c r="U26" s="483"/>
      <c r="V26" s="525"/>
      <c r="W26" s="584"/>
      <c r="X26" s="572"/>
      <c r="Y26" s="573"/>
      <c r="Z26" s="481" t="s">
        <v>180</v>
      </c>
      <c r="AA26" s="594"/>
      <c r="AB26" s="594"/>
      <c r="AC26" s="594"/>
      <c r="AD26" s="594"/>
      <c r="AE26" s="594"/>
      <c r="AF26" s="594"/>
      <c r="AG26" s="595"/>
      <c r="AH26" s="482">
        <v>2</v>
      </c>
      <c r="AI26" s="483"/>
      <c r="AJ26" s="483"/>
      <c r="AK26" s="483"/>
      <c r="AL26" s="525"/>
      <c r="AM26" s="482" t="s">
        <v>181</v>
      </c>
      <c r="AN26" s="483"/>
      <c r="AO26" s="483"/>
      <c r="AP26" s="483"/>
      <c r="AQ26" s="483"/>
      <c r="AR26" s="525"/>
      <c r="AS26" s="482" t="s">
        <v>181</v>
      </c>
      <c r="AT26" s="483"/>
      <c r="AU26" s="483"/>
      <c r="AV26" s="483"/>
      <c r="AW26" s="483"/>
      <c r="AX26" s="484"/>
      <c r="AY26" s="434" t="s">
        <v>182</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2600</v>
      </c>
      <c r="R27" s="483"/>
      <c r="S27" s="483"/>
      <c r="T27" s="483"/>
      <c r="U27" s="483"/>
      <c r="V27" s="525"/>
      <c r="W27" s="584"/>
      <c r="X27" s="572"/>
      <c r="Y27" s="573"/>
      <c r="Z27" s="481" t="s">
        <v>184</v>
      </c>
      <c r="AA27" s="461"/>
      <c r="AB27" s="461"/>
      <c r="AC27" s="461"/>
      <c r="AD27" s="461"/>
      <c r="AE27" s="461"/>
      <c r="AF27" s="461"/>
      <c r="AG27" s="462"/>
      <c r="AH27" s="482" t="s">
        <v>177</v>
      </c>
      <c r="AI27" s="483"/>
      <c r="AJ27" s="483"/>
      <c r="AK27" s="483"/>
      <c r="AL27" s="525"/>
      <c r="AM27" s="482" t="s">
        <v>138</v>
      </c>
      <c r="AN27" s="483"/>
      <c r="AO27" s="483"/>
      <c r="AP27" s="483"/>
      <c r="AQ27" s="483"/>
      <c r="AR27" s="525"/>
      <c r="AS27" s="482" t="s">
        <v>177</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t="s">
        <v>139</v>
      </c>
      <c r="BO27" s="608"/>
      <c r="BP27" s="608"/>
      <c r="BQ27" s="608"/>
      <c r="BR27" s="608"/>
      <c r="BS27" s="608"/>
      <c r="BT27" s="608"/>
      <c r="BU27" s="609"/>
      <c r="BV27" s="607" t="s">
        <v>129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2200</v>
      </c>
      <c r="R28" s="483"/>
      <c r="S28" s="483"/>
      <c r="T28" s="483"/>
      <c r="U28" s="483"/>
      <c r="V28" s="525"/>
      <c r="W28" s="584"/>
      <c r="X28" s="572"/>
      <c r="Y28" s="573"/>
      <c r="Z28" s="481" t="s">
        <v>187</v>
      </c>
      <c r="AA28" s="461"/>
      <c r="AB28" s="461"/>
      <c r="AC28" s="461"/>
      <c r="AD28" s="461"/>
      <c r="AE28" s="461"/>
      <c r="AF28" s="461"/>
      <c r="AG28" s="462"/>
      <c r="AH28" s="482" t="s">
        <v>177</v>
      </c>
      <c r="AI28" s="483"/>
      <c r="AJ28" s="483"/>
      <c r="AK28" s="483"/>
      <c r="AL28" s="525"/>
      <c r="AM28" s="482" t="s">
        <v>129</v>
      </c>
      <c r="AN28" s="483"/>
      <c r="AO28" s="483"/>
      <c r="AP28" s="483"/>
      <c r="AQ28" s="483"/>
      <c r="AR28" s="525"/>
      <c r="AS28" s="482" t="s">
        <v>129</v>
      </c>
      <c r="AT28" s="483"/>
      <c r="AU28" s="483"/>
      <c r="AV28" s="483"/>
      <c r="AW28" s="483"/>
      <c r="AX28" s="484"/>
      <c r="AY28" s="610" t="s">
        <v>188</v>
      </c>
      <c r="AZ28" s="611"/>
      <c r="BA28" s="611"/>
      <c r="BB28" s="612"/>
      <c r="BC28" s="391" t="s">
        <v>47</v>
      </c>
      <c r="BD28" s="392"/>
      <c r="BE28" s="392"/>
      <c r="BF28" s="392"/>
      <c r="BG28" s="392"/>
      <c r="BH28" s="392"/>
      <c r="BI28" s="392"/>
      <c r="BJ28" s="392"/>
      <c r="BK28" s="392"/>
      <c r="BL28" s="392"/>
      <c r="BM28" s="393"/>
      <c r="BN28" s="394">
        <v>1158119</v>
      </c>
      <c r="BO28" s="395"/>
      <c r="BP28" s="395"/>
      <c r="BQ28" s="395"/>
      <c r="BR28" s="395"/>
      <c r="BS28" s="395"/>
      <c r="BT28" s="395"/>
      <c r="BU28" s="396"/>
      <c r="BV28" s="394">
        <v>1149703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7</v>
      </c>
      <c r="M29" s="483"/>
      <c r="N29" s="483"/>
      <c r="O29" s="483"/>
      <c r="P29" s="525"/>
      <c r="Q29" s="482">
        <v>1900</v>
      </c>
      <c r="R29" s="483"/>
      <c r="S29" s="483"/>
      <c r="T29" s="483"/>
      <c r="U29" s="483"/>
      <c r="V29" s="525"/>
      <c r="W29" s="585"/>
      <c r="X29" s="586"/>
      <c r="Y29" s="587"/>
      <c r="Z29" s="481" t="s">
        <v>190</v>
      </c>
      <c r="AA29" s="461"/>
      <c r="AB29" s="461"/>
      <c r="AC29" s="461"/>
      <c r="AD29" s="461"/>
      <c r="AE29" s="461"/>
      <c r="AF29" s="461"/>
      <c r="AG29" s="462"/>
      <c r="AH29" s="482">
        <v>69</v>
      </c>
      <c r="AI29" s="483"/>
      <c r="AJ29" s="483"/>
      <c r="AK29" s="483"/>
      <c r="AL29" s="525"/>
      <c r="AM29" s="482">
        <v>198513</v>
      </c>
      <c r="AN29" s="483"/>
      <c r="AO29" s="483"/>
      <c r="AP29" s="483"/>
      <c r="AQ29" s="483"/>
      <c r="AR29" s="525"/>
      <c r="AS29" s="482">
        <v>2877</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84294</v>
      </c>
      <c r="BO29" s="432"/>
      <c r="BP29" s="432"/>
      <c r="BQ29" s="432"/>
      <c r="BR29" s="432"/>
      <c r="BS29" s="432"/>
      <c r="BT29" s="432"/>
      <c r="BU29" s="433"/>
      <c r="BV29" s="431">
        <v>59931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96.6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736604</v>
      </c>
      <c r="BO30" s="608"/>
      <c r="BP30" s="608"/>
      <c r="BQ30" s="608"/>
      <c r="BR30" s="608"/>
      <c r="BS30" s="608"/>
      <c r="BT30" s="608"/>
      <c r="BU30" s="609"/>
      <c r="BV30" s="607">
        <v>705712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201</v>
      </c>
      <c r="V33" s="455"/>
      <c r="W33" s="420" t="s">
        <v>200</v>
      </c>
      <c r="X33" s="420"/>
      <c r="Y33" s="420"/>
      <c r="Z33" s="420"/>
      <c r="AA33" s="420"/>
      <c r="AB33" s="420"/>
      <c r="AC33" s="420"/>
      <c r="AD33" s="420"/>
      <c r="AE33" s="420"/>
      <c r="AF33" s="420"/>
      <c r="AG33" s="420"/>
      <c r="AH33" s="420"/>
      <c r="AI33" s="420"/>
      <c r="AJ33" s="420"/>
      <c r="AK33" s="420"/>
      <c r="AL33" s="216"/>
      <c r="AM33" s="455" t="s">
        <v>201</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199</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遠別町国民健康保険特別会計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遠別町立国保病院事業会計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遠別町簡易水道特別会計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西天北五町衛生施設組合</v>
      </c>
      <c r="BZ34" s="621"/>
      <c r="CA34" s="621"/>
      <c r="CB34" s="621"/>
      <c r="CC34" s="621"/>
      <c r="CD34" s="621"/>
      <c r="CE34" s="621"/>
      <c r="CF34" s="621"/>
      <c r="CG34" s="621"/>
      <c r="CH34" s="621"/>
      <c r="CI34" s="621"/>
      <c r="CJ34" s="621"/>
      <c r="CK34" s="621"/>
      <c r="CL34" s="621"/>
      <c r="CM34" s="621"/>
      <c r="CN34" s="214"/>
      <c r="CO34" s="620">
        <f>IF(CQ34="","",MAX(C34:D43,U34:V43,AM34:AN43,BE34:BF43,BW34:BX43)+1)</f>
        <v>10</v>
      </c>
      <c r="CP34" s="620"/>
      <c r="CQ34" s="621" t="str">
        <f>IF('各会計、関係団体の財政状況及び健全化判断比率'!BS7="","",'各会計、関係団体の財政状況及び健全化判断比率'!BS7)</f>
        <v>遠別酪農振興公社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遠別町介護保険特別会計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遠別町下水道特別会計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北留萌消防組合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遠別町後期高齢者医療特別会計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0UMMGZ2NU3EQo1HgQUwdCdKjaX6+zK7uUyGXBEsLtHs7ADBHWsOxh+bPq9vwW9xIZ8o7SFk0e2PKlC4Ad07VjQ==" saltValue="k2QHXx8xtyvKRkAfTkpa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567</v>
      </c>
      <c r="D34" s="1212"/>
      <c r="E34" s="1213"/>
      <c r="F34" s="32">
        <v>4.88</v>
      </c>
      <c r="G34" s="33">
        <v>4.22</v>
      </c>
      <c r="H34" s="33">
        <v>4.99</v>
      </c>
      <c r="I34" s="33">
        <v>5.72</v>
      </c>
      <c r="J34" s="34">
        <v>5.84</v>
      </c>
      <c r="K34" s="22"/>
      <c r="L34" s="22"/>
      <c r="M34" s="22"/>
      <c r="N34" s="22"/>
      <c r="O34" s="22"/>
      <c r="P34" s="22"/>
    </row>
    <row r="35" spans="1:16" ht="39" customHeight="1" x14ac:dyDescent="0.15">
      <c r="A35" s="22"/>
      <c r="B35" s="35"/>
      <c r="C35" s="1206" t="s">
        <v>568</v>
      </c>
      <c r="D35" s="1207"/>
      <c r="E35" s="1208"/>
      <c r="F35" s="36">
        <v>2.64</v>
      </c>
      <c r="G35" s="37">
        <v>0.84</v>
      </c>
      <c r="H35" s="37">
        <v>1.66</v>
      </c>
      <c r="I35" s="37">
        <v>1.05</v>
      </c>
      <c r="J35" s="38">
        <v>1.33</v>
      </c>
      <c r="K35" s="22"/>
      <c r="L35" s="22"/>
      <c r="M35" s="22"/>
      <c r="N35" s="22"/>
      <c r="O35" s="22"/>
      <c r="P35" s="22"/>
    </row>
    <row r="36" spans="1:16" ht="39" customHeight="1" x14ac:dyDescent="0.15">
      <c r="A36" s="22"/>
      <c r="B36" s="35"/>
      <c r="C36" s="1206" t="s">
        <v>569</v>
      </c>
      <c r="D36" s="1207"/>
      <c r="E36" s="1208"/>
      <c r="F36" s="36">
        <v>0.48</v>
      </c>
      <c r="G36" s="37">
        <v>0.32</v>
      </c>
      <c r="H36" s="37">
        <v>0.18</v>
      </c>
      <c r="I36" s="37">
        <v>0.01</v>
      </c>
      <c r="J36" s="38">
        <v>0.46</v>
      </c>
      <c r="K36" s="22"/>
      <c r="L36" s="22"/>
      <c r="M36" s="22"/>
      <c r="N36" s="22"/>
      <c r="O36" s="22"/>
      <c r="P36" s="22"/>
    </row>
    <row r="37" spans="1:16" ht="39" customHeight="1" x14ac:dyDescent="0.15">
      <c r="A37" s="22"/>
      <c r="B37" s="35"/>
      <c r="C37" s="1206" t="s">
        <v>570</v>
      </c>
      <c r="D37" s="1207"/>
      <c r="E37" s="1208"/>
      <c r="F37" s="36">
        <v>0.12</v>
      </c>
      <c r="G37" s="37">
        <v>0.1</v>
      </c>
      <c r="H37" s="37">
        <v>7.0000000000000007E-2</v>
      </c>
      <c r="I37" s="37">
        <v>0.06</v>
      </c>
      <c r="J37" s="38">
        <v>0.06</v>
      </c>
      <c r="K37" s="22"/>
      <c r="L37" s="22"/>
      <c r="M37" s="22"/>
      <c r="N37" s="22"/>
      <c r="O37" s="22"/>
      <c r="P37" s="22"/>
    </row>
    <row r="38" spans="1:16" ht="39" customHeight="1" x14ac:dyDescent="0.15">
      <c r="A38" s="22"/>
      <c r="B38" s="35"/>
      <c r="C38" s="1206" t="s">
        <v>571</v>
      </c>
      <c r="D38" s="1207"/>
      <c r="E38" s="1208"/>
      <c r="F38" s="36">
        <v>0.75</v>
      </c>
      <c r="G38" s="37">
        <v>0.98</v>
      </c>
      <c r="H38" s="37">
        <v>0.05</v>
      </c>
      <c r="I38" s="37">
        <v>0.11</v>
      </c>
      <c r="J38" s="38">
        <v>0.04</v>
      </c>
      <c r="K38" s="22"/>
      <c r="L38" s="22"/>
      <c r="M38" s="22"/>
      <c r="N38" s="22"/>
      <c r="O38" s="22"/>
      <c r="P38" s="22"/>
    </row>
    <row r="39" spans="1:16" ht="39" customHeight="1" x14ac:dyDescent="0.15">
      <c r="A39" s="22"/>
      <c r="B39" s="35"/>
      <c r="C39" s="1206" t="s">
        <v>572</v>
      </c>
      <c r="D39" s="1207"/>
      <c r="E39" s="1208"/>
      <c r="F39" s="36">
        <v>0.11</v>
      </c>
      <c r="G39" s="37">
        <v>0.03</v>
      </c>
      <c r="H39" s="37">
        <v>0.02</v>
      </c>
      <c r="I39" s="37">
        <v>7.0000000000000007E-2</v>
      </c>
      <c r="J39" s="38">
        <v>0.03</v>
      </c>
      <c r="K39" s="22"/>
      <c r="L39" s="22"/>
      <c r="M39" s="22"/>
      <c r="N39" s="22"/>
      <c r="O39" s="22"/>
      <c r="P39" s="22"/>
    </row>
    <row r="40" spans="1:16" ht="39" customHeight="1" x14ac:dyDescent="0.15">
      <c r="A40" s="22"/>
      <c r="B40" s="35"/>
      <c r="C40" s="1206" t="s">
        <v>573</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574</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575</v>
      </c>
      <c r="D43" s="1210"/>
      <c r="E43" s="1211"/>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FmlPjlUdxwtMx/MzPdwtK9bYePLVewpy/nHhzM82FHatjBFbIBcf3CfKjDrTpaFeEwZAi3q7dhYRiP2J1MXA==" saltValue="dKZa90t3+xf8AzJaBWJa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454</v>
      </c>
      <c r="L45" s="60">
        <v>466</v>
      </c>
      <c r="M45" s="60">
        <v>492</v>
      </c>
      <c r="N45" s="60">
        <v>558</v>
      </c>
      <c r="O45" s="61">
        <v>592</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15">
      <c r="A48" s="48"/>
      <c r="B48" s="1216"/>
      <c r="C48" s="1217"/>
      <c r="D48" s="62"/>
      <c r="E48" s="1222" t="s">
        <v>14</v>
      </c>
      <c r="F48" s="1222"/>
      <c r="G48" s="1222"/>
      <c r="H48" s="1222"/>
      <c r="I48" s="1222"/>
      <c r="J48" s="1223"/>
      <c r="K48" s="63">
        <v>137</v>
      </c>
      <c r="L48" s="64">
        <v>143</v>
      </c>
      <c r="M48" s="64">
        <v>146</v>
      </c>
      <c r="N48" s="64">
        <v>154</v>
      </c>
      <c r="O48" s="65">
        <v>156</v>
      </c>
      <c r="P48" s="48"/>
      <c r="Q48" s="48"/>
      <c r="R48" s="48"/>
      <c r="S48" s="48"/>
      <c r="T48" s="48"/>
      <c r="U48" s="48"/>
    </row>
    <row r="49" spans="1:21" ht="30.75" customHeight="1" x14ac:dyDescent="0.15">
      <c r="A49" s="48"/>
      <c r="B49" s="1216"/>
      <c r="C49" s="1217"/>
      <c r="D49" s="62"/>
      <c r="E49" s="1222" t="s">
        <v>15</v>
      </c>
      <c r="F49" s="1222"/>
      <c r="G49" s="1222"/>
      <c r="H49" s="1222"/>
      <c r="I49" s="1222"/>
      <c r="J49" s="1223"/>
      <c r="K49" s="63">
        <v>47</v>
      </c>
      <c r="L49" s="64">
        <v>22</v>
      </c>
      <c r="M49" s="64" t="s">
        <v>518</v>
      </c>
      <c r="N49" s="64" t="s">
        <v>518</v>
      </c>
      <c r="O49" s="65" t="s">
        <v>518</v>
      </c>
      <c r="P49" s="48"/>
      <c r="Q49" s="48"/>
      <c r="R49" s="48"/>
      <c r="S49" s="48"/>
      <c r="T49" s="48"/>
      <c r="U49" s="48"/>
    </row>
    <row r="50" spans="1:21" ht="30.75" customHeight="1" x14ac:dyDescent="0.15">
      <c r="A50" s="48"/>
      <c r="B50" s="1216"/>
      <c r="C50" s="1217"/>
      <c r="D50" s="62"/>
      <c r="E50" s="1222" t="s">
        <v>16</v>
      </c>
      <c r="F50" s="1222"/>
      <c r="G50" s="1222"/>
      <c r="H50" s="1222"/>
      <c r="I50" s="1222"/>
      <c r="J50" s="1223"/>
      <c r="K50" s="63">
        <v>8</v>
      </c>
      <c r="L50" s="64">
        <v>10</v>
      </c>
      <c r="M50" s="64">
        <v>10</v>
      </c>
      <c r="N50" s="64">
        <v>5</v>
      </c>
      <c r="O50" s="65">
        <v>5</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523</v>
      </c>
      <c r="L52" s="64">
        <v>506</v>
      </c>
      <c r="M52" s="64">
        <v>512</v>
      </c>
      <c r="N52" s="64">
        <v>539</v>
      </c>
      <c r="O52" s="65">
        <v>551</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123</v>
      </c>
      <c r="L53" s="69">
        <v>135</v>
      </c>
      <c r="M53" s="69">
        <v>136</v>
      </c>
      <c r="N53" s="69">
        <v>178</v>
      </c>
      <c r="O53" s="70">
        <v>202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k+nqoEdNJVMyl6CaUDUxN4mdjXGFLfr1QZvOithDFKkUrk7kCwJR3B6K+//mOIg3rrL0/O+3W2c0qbzy4iGNQ==" saltValue="N++GL8girnpuixkTmwWp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40" t="s">
        <v>29</v>
      </c>
      <c r="C41" s="1241"/>
      <c r="D41" s="102"/>
      <c r="E41" s="1246" t="s">
        <v>30</v>
      </c>
      <c r="F41" s="1246"/>
      <c r="G41" s="1246"/>
      <c r="H41" s="1247"/>
      <c r="I41" s="103">
        <v>4497</v>
      </c>
      <c r="J41" s="104">
        <v>4487</v>
      </c>
      <c r="K41" s="104">
        <v>5036</v>
      </c>
      <c r="L41" s="104">
        <v>5369</v>
      </c>
      <c r="M41" s="105">
        <v>5279</v>
      </c>
    </row>
    <row r="42" spans="2:13" ht="27.75" customHeight="1" x14ac:dyDescent="0.15">
      <c r="B42" s="1242"/>
      <c r="C42" s="1243"/>
      <c r="D42" s="106"/>
      <c r="E42" s="1248" t="s">
        <v>31</v>
      </c>
      <c r="F42" s="1248"/>
      <c r="G42" s="1248"/>
      <c r="H42" s="1249"/>
      <c r="I42" s="107">
        <v>8</v>
      </c>
      <c r="J42" s="108">
        <v>4</v>
      </c>
      <c r="K42" s="108" t="s">
        <v>518</v>
      </c>
      <c r="L42" s="108" t="s">
        <v>518</v>
      </c>
      <c r="M42" s="109" t="s">
        <v>518</v>
      </c>
    </row>
    <row r="43" spans="2:13" ht="27.75" customHeight="1" x14ac:dyDescent="0.15">
      <c r="B43" s="1242"/>
      <c r="C43" s="1243"/>
      <c r="D43" s="106"/>
      <c r="E43" s="1248" t="s">
        <v>32</v>
      </c>
      <c r="F43" s="1248"/>
      <c r="G43" s="1248"/>
      <c r="H43" s="1249"/>
      <c r="I43" s="107">
        <v>1629</v>
      </c>
      <c r="J43" s="108">
        <v>1628</v>
      </c>
      <c r="K43" s="108">
        <v>1621</v>
      </c>
      <c r="L43" s="108">
        <v>1542</v>
      </c>
      <c r="M43" s="109">
        <v>1446</v>
      </c>
    </row>
    <row r="44" spans="2:13" ht="27.75" customHeight="1" x14ac:dyDescent="0.15">
      <c r="B44" s="1242"/>
      <c r="C44" s="1243"/>
      <c r="D44" s="106"/>
      <c r="E44" s="1248" t="s">
        <v>33</v>
      </c>
      <c r="F44" s="1248"/>
      <c r="G44" s="1248"/>
      <c r="H44" s="1249"/>
      <c r="I44" s="107">
        <v>22</v>
      </c>
      <c r="J44" s="108" t="s">
        <v>518</v>
      </c>
      <c r="K44" s="108" t="s">
        <v>518</v>
      </c>
      <c r="L44" s="108" t="s">
        <v>518</v>
      </c>
      <c r="M44" s="109" t="s">
        <v>518</v>
      </c>
    </row>
    <row r="45" spans="2:13" ht="27.75" customHeight="1" x14ac:dyDescent="0.15">
      <c r="B45" s="1242"/>
      <c r="C45" s="1243"/>
      <c r="D45" s="106"/>
      <c r="E45" s="1248" t="s">
        <v>34</v>
      </c>
      <c r="F45" s="1248"/>
      <c r="G45" s="1248"/>
      <c r="H45" s="1249"/>
      <c r="I45" s="107">
        <v>815</v>
      </c>
      <c r="J45" s="108">
        <v>792</v>
      </c>
      <c r="K45" s="108">
        <v>757</v>
      </c>
      <c r="L45" s="108">
        <v>605</v>
      </c>
      <c r="M45" s="109">
        <v>748</v>
      </c>
    </row>
    <row r="46" spans="2:13" ht="27.75" customHeight="1" x14ac:dyDescent="0.15">
      <c r="B46" s="1242"/>
      <c r="C46" s="1243"/>
      <c r="D46" s="110"/>
      <c r="E46" s="1248" t="s">
        <v>35</v>
      </c>
      <c r="F46" s="1248"/>
      <c r="G46" s="1248"/>
      <c r="H46" s="1249"/>
      <c r="I46" s="107" t="s">
        <v>518</v>
      </c>
      <c r="J46" s="108" t="s">
        <v>518</v>
      </c>
      <c r="K46" s="108" t="s">
        <v>518</v>
      </c>
      <c r="L46" s="108" t="s">
        <v>518</v>
      </c>
      <c r="M46" s="109" t="s">
        <v>518</v>
      </c>
    </row>
    <row r="47" spans="2:13" ht="27.75" customHeight="1" x14ac:dyDescent="0.15">
      <c r="B47" s="1242"/>
      <c r="C47" s="1243"/>
      <c r="D47" s="111"/>
      <c r="E47" s="1250" t="s">
        <v>36</v>
      </c>
      <c r="F47" s="1251"/>
      <c r="G47" s="1251"/>
      <c r="H47" s="1252"/>
      <c r="I47" s="107" t="s">
        <v>518</v>
      </c>
      <c r="J47" s="108" t="s">
        <v>518</v>
      </c>
      <c r="K47" s="108" t="s">
        <v>518</v>
      </c>
      <c r="L47" s="108" t="s">
        <v>518</v>
      </c>
      <c r="M47" s="109" t="s">
        <v>518</v>
      </c>
    </row>
    <row r="48" spans="2:13" ht="27.75" customHeight="1" x14ac:dyDescent="0.15">
      <c r="B48" s="1242"/>
      <c r="C48" s="1243"/>
      <c r="D48" s="106"/>
      <c r="E48" s="1248" t="s">
        <v>37</v>
      </c>
      <c r="F48" s="1248"/>
      <c r="G48" s="1248"/>
      <c r="H48" s="1249"/>
      <c r="I48" s="107" t="s">
        <v>518</v>
      </c>
      <c r="J48" s="108" t="s">
        <v>518</v>
      </c>
      <c r="K48" s="108" t="s">
        <v>518</v>
      </c>
      <c r="L48" s="108" t="s">
        <v>518</v>
      </c>
      <c r="M48" s="109" t="s">
        <v>518</v>
      </c>
    </row>
    <row r="49" spans="2:13" ht="27.75" customHeight="1" x14ac:dyDescent="0.15">
      <c r="B49" s="1244"/>
      <c r="C49" s="1245"/>
      <c r="D49" s="106"/>
      <c r="E49" s="1248" t="s">
        <v>38</v>
      </c>
      <c r="F49" s="1248"/>
      <c r="G49" s="1248"/>
      <c r="H49" s="1249"/>
      <c r="I49" s="107" t="s">
        <v>518</v>
      </c>
      <c r="J49" s="108" t="s">
        <v>518</v>
      </c>
      <c r="K49" s="108" t="s">
        <v>518</v>
      </c>
      <c r="L49" s="108" t="s">
        <v>518</v>
      </c>
      <c r="M49" s="109" t="s">
        <v>518</v>
      </c>
    </row>
    <row r="50" spans="2:13" ht="27.75" customHeight="1" x14ac:dyDescent="0.15">
      <c r="B50" s="1253" t="s">
        <v>39</v>
      </c>
      <c r="C50" s="1254"/>
      <c r="D50" s="112"/>
      <c r="E50" s="1248" t="s">
        <v>40</v>
      </c>
      <c r="F50" s="1248"/>
      <c r="G50" s="1248"/>
      <c r="H50" s="1249"/>
      <c r="I50" s="107">
        <v>2189</v>
      </c>
      <c r="J50" s="108">
        <v>2232</v>
      </c>
      <c r="K50" s="108">
        <v>2189</v>
      </c>
      <c r="L50" s="108">
        <v>2092</v>
      </c>
      <c r="M50" s="109">
        <v>2135</v>
      </c>
    </row>
    <row r="51" spans="2:13" ht="27.75" customHeight="1" x14ac:dyDescent="0.15">
      <c r="B51" s="1242"/>
      <c r="C51" s="1243"/>
      <c r="D51" s="106"/>
      <c r="E51" s="1248" t="s">
        <v>41</v>
      </c>
      <c r="F51" s="1248"/>
      <c r="G51" s="1248"/>
      <c r="H51" s="1249"/>
      <c r="I51" s="107">
        <v>513</v>
      </c>
      <c r="J51" s="108">
        <v>459</v>
      </c>
      <c r="K51" s="108">
        <v>405</v>
      </c>
      <c r="L51" s="108">
        <v>357</v>
      </c>
      <c r="M51" s="109">
        <v>313</v>
      </c>
    </row>
    <row r="52" spans="2:13" ht="27.75" customHeight="1" x14ac:dyDescent="0.15">
      <c r="B52" s="1244"/>
      <c r="C52" s="1245"/>
      <c r="D52" s="106"/>
      <c r="E52" s="1248" t="s">
        <v>42</v>
      </c>
      <c r="F52" s="1248"/>
      <c r="G52" s="1248"/>
      <c r="H52" s="1249"/>
      <c r="I52" s="107">
        <v>4511</v>
      </c>
      <c r="J52" s="108">
        <v>4414</v>
      </c>
      <c r="K52" s="108">
        <v>4738</v>
      </c>
      <c r="L52" s="108">
        <v>4910</v>
      </c>
      <c r="M52" s="109">
        <v>4800</v>
      </c>
    </row>
    <row r="53" spans="2:13" ht="27.75" customHeight="1" thickBot="1" x14ac:dyDescent="0.2">
      <c r="B53" s="1255" t="s">
        <v>43</v>
      </c>
      <c r="C53" s="1256"/>
      <c r="D53" s="113"/>
      <c r="E53" s="1257" t="s">
        <v>44</v>
      </c>
      <c r="F53" s="1257"/>
      <c r="G53" s="1257"/>
      <c r="H53" s="1258"/>
      <c r="I53" s="114">
        <v>-241</v>
      </c>
      <c r="J53" s="115">
        <v>-194</v>
      </c>
      <c r="K53" s="115">
        <v>84</v>
      </c>
      <c r="L53" s="115">
        <v>156</v>
      </c>
      <c r="M53" s="116">
        <v>225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3y+rTdUxVDwpCP1ZDWE5FLPW83gXyWY01ViOF+ng3VwZMqQEGYrlHogSqRlcDqjB09YqM8OjmsWszT0yWoxxA==" saltValue="w0W78a03WxKjWqCFNy5u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47</v>
      </c>
      <c r="D55" s="1267"/>
      <c r="E55" s="1268"/>
      <c r="F55" s="128">
        <v>1253</v>
      </c>
      <c r="G55" s="128">
        <v>1150</v>
      </c>
      <c r="H55" s="129">
        <v>1158</v>
      </c>
    </row>
    <row r="56" spans="2:8" ht="52.5" customHeight="1" x14ac:dyDescent="0.15">
      <c r="B56" s="130"/>
      <c r="C56" s="1269" t="s">
        <v>48</v>
      </c>
      <c r="D56" s="1269"/>
      <c r="E56" s="1270"/>
      <c r="F56" s="131">
        <v>60</v>
      </c>
      <c r="G56" s="131">
        <v>60</v>
      </c>
      <c r="H56" s="132">
        <v>84</v>
      </c>
    </row>
    <row r="57" spans="2:8" ht="53.25" customHeight="1" x14ac:dyDescent="0.15">
      <c r="B57" s="130"/>
      <c r="C57" s="1271" t="s">
        <v>49</v>
      </c>
      <c r="D57" s="1271"/>
      <c r="E57" s="1272"/>
      <c r="F57" s="133">
        <v>700</v>
      </c>
      <c r="G57" s="133">
        <v>706</v>
      </c>
      <c r="H57" s="134">
        <v>737</v>
      </c>
    </row>
    <row r="58" spans="2:8" ht="45.75" customHeight="1" x14ac:dyDescent="0.15">
      <c r="B58" s="135"/>
      <c r="C58" s="1259" t="s">
        <v>589</v>
      </c>
      <c r="D58" s="1260"/>
      <c r="E58" s="1261"/>
      <c r="F58" s="136">
        <v>296</v>
      </c>
      <c r="G58" s="136">
        <v>314</v>
      </c>
      <c r="H58" s="137">
        <v>352</v>
      </c>
    </row>
    <row r="59" spans="2:8" ht="45.75" customHeight="1" x14ac:dyDescent="0.15">
      <c r="B59" s="135"/>
      <c r="C59" s="1259" t="s">
        <v>590</v>
      </c>
      <c r="D59" s="1260"/>
      <c r="E59" s="1261"/>
      <c r="F59" s="136">
        <v>273</v>
      </c>
      <c r="G59" s="136">
        <v>257</v>
      </c>
      <c r="H59" s="137">
        <v>233</v>
      </c>
    </row>
    <row r="60" spans="2:8" ht="45.75" customHeight="1" x14ac:dyDescent="0.15">
      <c r="B60" s="135"/>
      <c r="C60" s="1259" t="s">
        <v>591</v>
      </c>
      <c r="D60" s="1260"/>
      <c r="E60" s="1261"/>
      <c r="F60" s="136">
        <v>58</v>
      </c>
      <c r="G60" s="136">
        <v>57</v>
      </c>
      <c r="H60" s="137">
        <v>60</v>
      </c>
    </row>
    <row r="61" spans="2:8" ht="45.75" customHeight="1" x14ac:dyDescent="0.15">
      <c r="B61" s="135"/>
      <c r="C61" s="1259" t="s">
        <v>592</v>
      </c>
      <c r="D61" s="1260"/>
      <c r="E61" s="1261"/>
      <c r="F61" s="136">
        <v>39</v>
      </c>
      <c r="G61" s="136">
        <v>34</v>
      </c>
      <c r="H61" s="137">
        <v>34</v>
      </c>
    </row>
    <row r="62" spans="2:8" ht="45.75" customHeight="1" thickBot="1" x14ac:dyDescent="0.2">
      <c r="B62" s="138"/>
      <c r="C62" s="1262" t="s">
        <v>593</v>
      </c>
      <c r="D62" s="1263"/>
      <c r="E62" s="1264"/>
      <c r="F62" s="139">
        <v>34</v>
      </c>
      <c r="G62" s="139">
        <v>34</v>
      </c>
      <c r="H62" s="140">
        <v>34</v>
      </c>
    </row>
    <row r="63" spans="2:8" ht="52.5" customHeight="1" thickBot="1" x14ac:dyDescent="0.2">
      <c r="B63" s="141"/>
      <c r="C63" s="1265" t="s">
        <v>50</v>
      </c>
      <c r="D63" s="1265"/>
      <c r="E63" s="1266"/>
      <c r="F63" s="142">
        <v>2013</v>
      </c>
      <c r="G63" s="142">
        <v>1915</v>
      </c>
      <c r="H63" s="143">
        <v>1979</v>
      </c>
    </row>
    <row r="64" spans="2:8" ht="15" customHeight="1" x14ac:dyDescent="0.15"/>
  </sheetData>
  <sheetProtection algorithmName="SHA-512" hashValue="iPIa+ehXuJTIp9iC3qhhXN8pF/ONo80JaumC1upYQiI/KepXa5dg2vb0xqe93XuLLvxAWAE9N0C1Wz4ngy4CGA==" saltValue="rdVgzm58lAWoGeLSSZ3E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F964-AF0E-4839-A762-AB9CF547EA46}">
  <sheetPr>
    <pageSetUpPr fitToPage="1"/>
  </sheetPr>
  <dimension ref="A1:WZM160"/>
  <sheetViews>
    <sheetView showGridLines="0" zoomScale="70" zoomScaleNormal="70" zoomScaleSheetLayoutView="55" workbookViewId="0">
      <selection activeCell="CU41" sqref="CU41"/>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560</v>
      </c>
      <c r="BQ50" s="1307"/>
      <c r="BR50" s="1307"/>
      <c r="BS50" s="1307"/>
      <c r="BT50" s="1307"/>
      <c r="BU50" s="1307"/>
      <c r="BV50" s="1307"/>
      <c r="BW50" s="1307"/>
      <c r="BX50" s="1307" t="s">
        <v>561</v>
      </c>
      <c r="BY50" s="1307"/>
      <c r="BZ50" s="1307"/>
      <c r="CA50" s="1307"/>
      <c r="CB50" s="1307"/>
      <c r="CC50" s="1307"/>
      <c r="CD50" s="1307"/>
      <c r="CE50" s="1307"/>
      <c r="CF50" s="1307" t="s">
        <v>562</v>
      </c>
      <c r="CG50" s="1307"/>
      <c r="CH50" s="1307"/>
      <c r="CI50" s="1307"/>
      <c r="CJ50" s="1307"/>
      <c r="CK50" s="1307"/>
      <c r="CL50" s="1307"/>
      <c r="CM50" s="1307"/>
      <c r="CN50" s="1307" t="s">
        <v>563</v>
      </c>
      <c r="CO50" s="1307"/>
      <c r="CP50" s="1307"/>
      <c r="CQ50" s="1307"/>
      <c r="CR50" s="1307"/>
      <c r="CS50" s="1307"/>
      <c r="CT50" s="1307"/>
      <c r="CU50" s="1307"/>
      <c r="CV50" s="1307" t="s">
        <v>564</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600</v>
      </c>
      <c r="AO51" s="1311"/>
      <c r="AP51" s="1311"/>
      <c r="AQ51" s="1311"/>
      <c r="AR51" s="1311"/>
      <c r="AS51" s="1311"/>
      <c r="AT51" s="1311"/>
      <c r="AU51" s="1311"/>
      <c r="AV51" s="1311"/>
      <c r="AW51" s="1311"/>
      <c r="AX51" s="1311"/>
      <c r="AY51" s="1311"/>
      <c r="AZ51" s="1311"/>
      <c r="BA51" s="1311"/>
      <c r="BB51" s="1311" t="s">
        <v>601</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v>3.9</v>
      </c>
      <c r="CG51" s="1312"/>
      <c r="CH51" s="1312"/>
      <c r="CI51" s="1312"/>
      <c r="CJ51" s="1312"/>
      <c r="CK51" s="1312"/>
      <c r="CL51" s="1312"/>
      <c r="CM51" s="1312"/>
      <c r="CN51" s="1312">
        <v>7.4</v>
      </c>
      <c r="CO51" s="1312"/>
      <c r="CP51" s="1312"/>
      <c r="CQ51" s="1312"/>
      <c r="CR51" s="1312"/>
      <c r="CS51" s="1312"/>
      <c r="CT51" s="1312"/>
      <c r="CU51" s="1312"/>
      <c r="CV51" s="1312">
        <v>10.4</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602</v>
      </c>
      <c r="BC53" s="1311"/>
      <c r="BD53" s="1311"/>
      <c r="BE53" s="1311"/>
      <c r="BF53" s="1311"/>
      <c r="BG53" s="1311"/>
      <c r="BH53" s="1311"/>
      <c r="BI53" s="1311"/>
      <c r="BJ53" s="1311"/>
      <c r="BK53" s="1311"/>
      <c r="BL53" s="1311"/>
      <c r="BM53" s="1311"/>
      <c r="BN53" s="1311"/>
      <c r="BO53" s="1311"/>
      <c r="BP53" s="1312">
        <v>55.9</v>
      </c>
      <c r="BQ53" s="1312"/>
      <c r="BR53" s="1312"/>
      <c r="BS53" s="1312"/>
      <c r="BT53" s="1312"/>
      <c r="BU53" s="1312"/>
      <c r="BV53" s="1312"/>
      <c r="BW53" s="1312"/>
      <c r="BX53" s="1312">
        <v>57.7</v>
      </c>
      <c r="BY53" s="1312"/>
      <c r="BZ53" s="1312"/>
      <c r="CA53" s="1312"/>
      <c r="CB53" s="1312"/>
      <c r="CC53" s="1312"/>
      <c r="CD53" s="1312"/>
      <c r="CE53" s="1312"/>
      <c r="CF53" s="1312">
        <v>58.6</v>
      </c>
      <c r="CG53" s="1312"/>
      <c r="CH53" s="1312"/>
      <c r="CI53" s="1312"/>
      <c r="CJ53" s="1312"/>
      <c r="CK53" s="1312"/>
      <c r="CL53" s="1312"/>
      <c r="CM53" s="1312"/>
      <c r="CN53" s="1312">
        <v>59.4</v>
      </c>
      <c r="CO53" s="1312"/>
      <c r="CP53" s="1312"/>
      <c r="CQ53" s="1312"/>
      <c r="CR53" s="1312"/>
      <c r="CS53" s="1312"/>
      <c r="CT53" s="1312"/>
      <c r="CU53" s="1312"/>
      <c r="CV53" s="1312">
        <v>60.9</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603</v>
      </c>
      <c r="AO55" s="1307"/>
      <c r="AP55" s="1307"/>
      <c r="AQ55" s="1307"/>
      <c r="AR55" s="1307"/>
      <c r="AS55" s="1307"/>
      <c r="AT55" s="1307"/>
      <c r="AU55" s="1307"/>
      <c r="AV55" s="1307"/>
      <c r="AW55" s="1307"/>
      <c r="AX55" s="1307"/>
      <c r="AY55" s="1307"/>
      <c r="AZ55" s="1307"/>
      <c r="BA55" s="1307"/>
      <c r="BB55" s="1311" t="s">
        <v>601</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602</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604</v>
      </c>
    </row>
    <row r="64" spans="1:109" x14ac:dyDescent="0.15">
      <c r="B64" s="1282"/>
      <c r="G64" s="1289"/>
      <c r="I64" s="1322"/>
      <c r="J64" s="1322"/>
      <c r="K64" s="1322"/>
      <c r="L64" s="1322"/>
      <c r="M64" s="1322"/>
      <c r="N64" s="1323"/>
      <c r="AM64" s="1289"/>
      <c r="AN64" s="1289" t="s">
        <v>597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560</v>
      </c>
      <c r="BQ72" s="1307"/>
      <c r="BR72" s="1307"/>
      <c r="BS72" s="1307"/>
      <c r="BT72" s="1307"/>
      <c r="BU72" s="1307"/>
      <c r="BV72" s="1307"/>
      <c r="BW72" s="1307"/>
      <c r="BX72" s="1307" t="s">
        <v>561</v>
      </c>
      <c r="BY72" s="1307"/>
      <c r="BZ72" s="1307"/>
      <c r="CA72" s="1307"/>
      <c r="CB72" s="1307"/>
      <c r="CC72" s="1307"/>
      <c r="CD72" s="1307"/>
      <c r="CE72" s="1307"/>
      <c r="CF72" s="1307" t="s">
        <v>562</v>
      </c>
      <c r="CG72" s="1307"/>
      <c r="CH72" s="1307"/>
      <c r="CI72" s="1307"/>
      <c r="CJ72" s="1307"/>
      <c r="CK72" s="1307"/>
      <c r="CL72" s="1307"/>
      <c r="CM72" s="1307"/>
      <c r="CN72" s="1307" t="s">
        <v>563</v>
      </c>
      <c r="CO72" s="1307"/>
      <c r="CP72" s="1307"/>
      <c r="CQ72" s="1307"/>
      <c r="CR72" s="1307"/>
      <c r="CS72" s="1307"/>
      <c r="CT72" s="1307"/>
      <c r="CU72" s="1307"/>
      <c r="CV72" s="1307" t="s">
        <v>564</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600</v>
      </c>
      <c r="AO73" s="1311"/>
      <c r="AP73" s="1311"/>
      <c r="AQ73" s="1311"/>
      <c r="AR73" s="1311"/>
      <c r="AS73" s="1311"/>
      <c r="AT73" s="1311"/>
      <c r="AU73" s="1311"/>
      <c r="AV73" s="1311"/>
      <c r="AW73" s="1311"/>
      <c r="AX73" s="1311"/>
      <c r="AY73" s="1311"/>
      <c r="AZ73" s="1311"/>
      <c r="BA73" s="1311"/>
      <c r="BB73" s="1311" t="s">
        <v>601</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v>3.9</v>
      </c>
      <c r="CG73" s="1312"/>
      <c r="CH73" s="1312"/>
      <c r="CI73" s="1312"/>
      <c r="CJ73" s="1312"/>
      <c r="CK73" s="1312"/>
      <c r="CL73" s="1312"/>
      <c r="CM73" s="1312"/>
      <c r="CN73" s="1312">
        <v>7.4</v>
      </c>
      <c r="CO73" s="1312"/>
      <c r="CP73" s="1312"/>
      <c r="CQ73" s="1312"/>
      <c r="CR73" s="1312"/>
      <c r="CS73" s="1312"/>
      <c r="CT73" s="1312"/>
      <c r="CU73" s="1312"/>
      <c r="CV73" s="1312">
        <v>10.4</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606</v>
      </c>
      <c r="BC75" s="1311"/>
      <c r="BD75" s="1311"/>
      <c r="BE75" s="1311"/>
      <c r="BF75" s="1311"/>
      <c r="BG75" s="1311"/>
      <c r="BH75" s="1311"/>
      <c r="BI75" s="1311"/>
      <c r="BJ75" s="1311"/>
      <c r="BK75" s="1311"/>
      <c r="BL75" s="1311"/>
      <c r="BM75" s="1311"/>
      <c r="BN75" s="1311"/>
      <c r="BO75" s="1311"/>
      <c r="BP75" s="1312">
        <v>6.1</v>
      </c>
      <c r="BQ75" s="1312"/>
      <c r="BR75" s="1312"/>
      <c r="BS75" s="1312"/>
      <c r="BT75" s="1312"/>
      <c r="BU75" s="1312"/>
      <c r="BV75" s="1312"/>
      <c r="BW75" s="1312"/>
      <c r="BX75" s="1312">
        <v>5.9</v>
      </c>
      <c r="BY75" s="1312"/>
      <c r="BZ75" s="1312"/>
      <c r="CA75" s="1312"/>
      <c r="CB75" s="1312"/>
      <c r="CC75" s="1312"/>
      <c r="CD75" s="1312"/>
      <c r="CE75" s="1312"/>
      <c r="CF75" s="1312">
        <v>6</v>
      </c>
      <c r="CG75" s="1312"/>
      <c r="CH75" s="1312"/>
      <c r="CI75" s="1312"/>
      <c r="CJ75" s="1312"/>
      <c r="CK75" s="1312"/>
      <c r="CL75" s="1312"/>
      <c r="CM75" s="1312"/>
      <c r="CN75" s="1312">
        <v>7</v>
      </c>
      <c r="CO75" s="1312"/>
      <c r="CP75" s="1312"/>
      <c r="CQ75" s="1312"/>
      <c r="CR75" s="1312"/>
      <c r="CS75" s="1312"/>
      <c r="CT75" s="1312"/>
      <c r="CU75" s="1312"/>
      <c r="CV75" s="1312">
        <v>8</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603</v>
      </c>
      <c r="AO77" s="1307"/>
      <c r="AP77" s="1307"/>
      <c r="AQ77" s="1307"/>
      <c r="AR77" s="1307"/>
      <c r="AS77" s="1307"/>
      <c r="AT77" s="1307"/>
      <c r="AU77" s="1307"/>
      <c r="AV77" s="1307"/>
      <c r="AW77" s="1307"/>
      <c r="AX77" s="1307"/>
      <c r="AY77" s="1307"/>
      <c r="AZ77" s="1307"/>
      <c r="BA77" s="1307"/>
      <c r="BB77" s="1311" t="s">
        <v>601</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606</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OitSt7DhgT4xs9GE0U0fw5W2SkAk9iNThmaFdPFpE70pbf2UiZotdpr4ZToJagdlrjkWfSWlr6McN7+0Iwoi8Q==" saltValue="p4HRcYZx4CSLsllSJLNlS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B5174-5A62-4157-AED6-E6769B8D1817}">
  <sheetPr>
    <pageSetUpPr fitToPage="1"/>
  </sheetPr>
  <dimension ref="A1:DR125"/>
  <sheetViews>
    <sheetView showGridLines="0" zoomScale="70" zoomScaleNormal="70" zoomScaleSheetLayoutView="70" workbookViewId="0">
      <selection activeCell="CG11" sqref="CG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mleCnbs6fo+aT5LGuPYIEQHG9T+oOvZ+MCjncanTsuer5dtEGsp6C1LV3eQ1sUEJ3aR7G227ZrnDE2PzSdQxBw==" saltValue="MNwjvBHbis1uzrTa5RaN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7C4FA-594D-4020-82DE-32C74DE91240}">
  <sheetPr>
    <pageSetUpPr fitToPage="1"/>
  </sheetPr>
  <dimension ref="A1:DR125"/>
  <sheetViews>
    <sheetView showGridLines="0" tabSelected="1" zoomScale="70" zoomScaleNormal="70" zoomScaleSheetLayoutView="55" workbookViewId="0">
      <selection activeCell="BU14" sqref="BU1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K0GHktQ8xSVzKHaYpLATWsVphLKYl5k14Crg5suVu1tr8GxaUlNwg/COp2dFo3w/5MdYRXcBfTmvSer5SnneVg==" saltValue="MSRcYM/Jy3fz83qHHV9O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365791</v>
      </c>
      <c r="E3" s="162"/>
      <c r="F3" s="163">
        <v>291945</v>
      </c>
      <c r="G3" s="164"/>
      <c r="H3" s="165"/>
    </row>
    <row r="4" spans="1:8" x14ac:dyDescent="0.15">
      <c r="A4" s="166"/>
      <c r="B4" s="167"/>
      <c r="C4" s="168"/>
      <c r="D4" s="169">
        <v>181767</v>
      </c>
      <c r="E4" s="170"/>
      <c r="F4" s="171">
        <v>127651</v>
      </c>
      <c r="G4" s="172"/>
      <c r="H4" s="173"/>
    </row>
    <row r="5" spans="1:8" x14ac:dyDescent="0.15">
      <c r="A5" s="154" t="s">
        <v>552</v>
      </c>
      <c r="B5" s="159"/>
      <c r="C5" s="160"/>
      <c r="D5" s="161">
        <v>311386</v>
      </c>
      <c r="E5" s="162"/>
      <c r="F5" s="163">
        <v>291173</v>
      </c>
      <c r="G5" s="164"/>
      <c r="H5" s="165"/>
    </row>
    <row r="6" spans="1:8" x14ac:dyDescent="0.15">
      <c r="A6" s="166"/>
      <c r="B6" s="167"/>
      <c r="C6" s="168"/>
      <c r="D6" s="169">
        <v>91524</v>
      </c>
      <c r="E6" s="170"/>
      <c r="F6" s="171">
        <v>119071</v>
      </c>
      <c r="G6" s="172"/>
      <c r="H6" s="173"/>
    </row>
    <row r="7" spans="1:8" x14ac:dyDescent="0.15">
      <c r="A7" s="154" t="s">
        <v>553</v>
      </c>
      <c r="B7" s="159"/>
      <c r="C7" s="160"/>
      <c r="D7" s="161">
        <v>685590</v>
      </c>
      <c r="E7" s="162"/>
      <c r="F7" s="163">
        <v>271581</v>
      </c>
      <c r="G7" s="164"/>
      <c r="H7" s="165"/>
    </row>
    <row r="8" spans="1:8" x14ac:dyDescent="0.15">
      <c r="A8" s="166"/>
      <c r="B8" s="167"/>
      <c r="C8" s="168"/>
      <c r="D8" s="169">
        <v>421947</v>
      </c>
      <c r="E8" s="170"/>
      <c r="F8" s="171">
        <v>117844</v>
      </c>
      <c r="G8" s="172"/>
      <c r="H8" s="173"/>
    </row>
    <row r="9" spans="1:8" x14ac:dyDescent="0.15">
      <c r="A9" s="154" t="s">
        <v>554</v>
      </c>
      <c r="B9" s="159"/>
      <c r="C9" s="160"/>
      <c r="D9" s="161">
        <v>383305</v>
      </c>
      <c r="E9" s="162"/>
      <c r="F9" s="163">
        <v>268375</v>
      </c>
      <c r="G9" s="164"/>
      <c r="H9" s="165"/>
    </row>
    <row r="10" spans="1:8" x14ac:dyDescent="0.15">
      <c r="A10" s="166"/>
      <c r="B10" s="167"/>
      <c r="C10" s="168"/>
      <c r="D10" s="169">
        <v>218456</v>
      </c>
      <c r="E10" s="170"/>
      <c r="F10" s="171">
        <v>119602</v>
      </c>
      <c r="G10" s="172"/>
      <c r="H10" s="173"/>
    </row>
    <row r="11" spans="1:8" x14ac:dyDescent="0.15">
      <c r="A11" s="154" t="s">
        <v>555</v>
      </c>
      <c r="B11" s="159"/>
      <c r="C11" s="160"/>
      <c r="D11" s="161">
        <v>259487</v>
      </c>
      <c r="E11" s="162"/>
      <c r="F11" s="163">
        <v>301035</v>
      </c>
      <c r="G11" s="164"/>
      <c r="H11" s="165"/>
    </row>
    <row r="12" spans="1:8" x14ac:dyDescent="0.15">
      <c r="A12" s="166"/>
      <c r="B12" s="167"/>
      <c r="C12" s="174"/>
      <c r="D12" s="169">
        <v>136444</v>
      </c>
      <c r="E12" s="170"/>
      <c r="F12" s="171">
        <v>154376</v>
      </c>
      <c r="G12" s="172"/>
      <c r="H12" s="173"/>
    </row>
    <row r="13" spans="1:8" x14ac:dyDescent="0.15">
      <c r="A13" s="154"/>
      <c r="B13" s="159"/>
      <c r="C13" s="175"/>
      <c r="D13" s="176">
        <v>401112</v>
      </c>
      <c r="E13" s="177"/>
      <c r="F13" s="178">
        <v>284822</v>
      </c>
      <c r="G13" s="179"/>
      <c r="H13" s="165"/>
    </row>
    <row r="14" spans="1:8" x14ac:dyDescent="0.15">
      <c r="A14" s="166"/>
      <c r="B14" s="167"/>
      <c r="C14" s="168"/>
      <c r="D14" s="169">
        <v>210028</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2.64</v>
      </c>
      <c r="C19" s="180">
        <f>ROUND(VALUE(SUBSTITUTE(実質収支比率等に係る経年分析!G$48,"▲","-")),2)</f>
        <v>0.85</v>
      </c>
      <c r="D19" s="180">
        <f>ROUND(VALUE(SUBSTITUTE(実質収支比率等に係る経年分析!H$48,"▲","-")),2)</f>
        <v>1.67</v>
      </c>
      <c r="E19" s="180">
        <f>ROUND(VALUE(SUBSTITUTE(実質収支比率等に係る経年分析!I$48,"▲","-")),2)</f>
        <v>1.06</v>
      </c>
      <c r="F19" s="180">
        <f>ROUND(VALUE(SUBSTITUTE(実質収支比率等に係る経年分析!J$48,"▲","-")),2)</f>
        <v>1.34</v>
      </c>
    </row>
    <row r="20" spans="1:11" x14ac:dyDescent="0.15">
      <c r="A20" s="180" t="s">
        <v>54</v>
      </c>
      <c r="B20" s="180">
        <f>ROUND(VALUE(SUBSTITUTE(実質収支比率等に係る経年分析!F$47,"▲","-")),2)</f>
        <v>55.73</v>
      </c>
      <c r="C20" s="180">
        <f>ROUND(VALUE(SUBSTITUTE(実質収支比率等に係る経年分析!G$47,"▲","-")),2)</f>
        <v>48.09</v>
      </c>
      <c r="D20" s="180">
        <f>ROUND(VALUE(SUBSTITUTE(実質収支比率等に係る経年分析!H$47,"▲","-")),2)</f>
        <v>48.9</v>
      </c>
      <c r="E20" s="180">
        <f>ROUND(VALUE(SUBSTITUTE(実質収支比率等に係る経年分析!I$47,"▲","-")),2)</f>
        <v>44.37</v>
      </c>
      <c r="F20" s="180">
        <f>ROUND(VALUE(SUBSTITUTE(実質収支比率等に係る経年分析!J$47,"▲","-")),2)</f>
        <v>43.38</v>
      </c>
    </row>
    <row r="21" spans="1:11" x14ac:dyDescent="0.15">
      <c r="A21" s="180" t="s">
        <v>55</v>
      </c>
      <c r="B21" s="180">
        <f>IF(ISNUMBER(VALUE(SUBSTITUTE(実質収支比率等に係る経年分析!F$49,"▲","-"))),ROUND(VALUE(SUBSTITUTE(実質収支比率等に係る経年分析!F$49,"▲","-")),2),NA())</f>
        <v>1.36</v>
      </c>
      <c r="C21" s="180">
        <f>IF(ISNUMBER(VALUE(SUBSTITUTE(実質収支比率等に係る経年分析!G$49,"▲","-"))),ROUND(VALUE(SUBSTITUTE(実質収支比率等に係る経年分析!G$49,"▲","-")),2),NA())</f>
        <v>-13.04</v>
      </c>
      <c r="D21" s="180">
        <f>IF(ISNUMBER(VALUE(SUBSTITUTE(実質収支比率等に係る経年分析!H$49,"▲","-"))),ROUND(VALUE(SUBSTITUTE(実質収支比率等に係る経年分析!H$49,"▲","-")),2),NA())</f>
        <v>0.5</v>
      </c>
      <c r="E21" s="180">
        <f>IF(ISNUMBER(VALUE(SUBSTITUTE(実質収支比率等に係る経年分析!I$49,"▲","-"))),ROUND(VALUE(SUBSTITUTE(実質収支比率等に係る経年分析!I$49,"▲","-")),2),NA())</f>
        <v>-6.13</v>
      </c>
      <c r="F21" s="180">
        <f>IF(ISNUMBER(VALUE(SUBSTITUTE(実質収支比率等に係る経年分析!J$49,"▲","-"))),ROUND(VALUE(SUBSTITUTE(実質収支比率等に係る経年分析!J$49,"▲","-")),2),NA())</f>
        <v>0.63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遠別町後期高齢者医療特別会計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遠別町簡易水道特別会計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遠別町国民健康保険特別会計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遠別町下水道特別会計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遠別町介護保険特別会計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1.33</v>
      </c>
    </row>
    <row r="36" spans="1:16" x14ac:dyDescent="0.15">
      <c r="A36" s="181" t="str">
        <f>IF(連結実質赤字比率に係る赤字・黒字の構成分析!C$34="",NA(),連結実質赤字比率に係る赤字・黒字の構成分析!C$34)</f>
        <v>遠別町立国保病院事業会計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523</v>
      </c>
      <c r="E42" s="182"/>
      <c r="F42" s="182"/>
      <c r="G42" s="182">
        <f>'実質公債費比率（分子）の構造'!L$52</f>
        <v>506</v>
      </c>
      <c r="H42" s="182"/>
      <c r="I42" s="182"/>
      <c r="J42" s="182">
        <f>'実質公債費比率（分子）の構造'!M$52</f>
        <v>512</v>
      </c>
      <c r="K42" s="182"/>
      <c r="L42" s="182"/>
      <c r="M42" s="182">
        <f>'実質公債費比率（分子）の構造'!N$52</f>
        <v>539</v>
      </c>
      <c r="N42" s="182"/>
      <c r="O42" s="182"/>
      <c r="P42" s="182">
        <f>'実質公債費比率（分子）の構造'!O$52</f>
        <v>551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8</v>
      </c>
      <c r="C44" s="182"/>
      <c r="D44" s="182"/>
      <c r="E44" s="182">
        <f>'実質公債費比率（分子）の構造'!L$50</f>
        <v>10</v>
      </c>
      <c r="F44" s="182"/>
      <c r="G44" s="182"/>
      <c r="H44" s="182">
        <f>'実質公債費比率（分子）の構造'!M$50</f>
        <v>10</v>
      </c>
      <c r="I44" s="182"/>
      <c r="J44" s="182"/>
      <c r="K44" s="182">
        <f>'実質公債費比率（分子）の構造'!N$50</f>
        <v>5</v>
      </c>
      <c r="L44" s="182"/>
      <c r="M44" s="182"/>
      <c r="N44" s="182">
        <f>'実質公債費比率（分子）の構造'!O$50</f>
        <v>5</v>
      </c>
      <c r="O44" s="182"/>
      <c r="P44" s="182"/>
    </row>
    <row r="45" spans="1:16" x14ac:dyDescent="0.15">
      <c r="A45" s="182" t="s">
        <v>65</v>
      </c>
      <c r="B45" s="182">
        <f>'実質公債費比率（分子）の構造'!K$49</f>
        <v>47</v>
      </c>
      <c r="C45" s="182"/>
      <c r="D45" s="182"/>
      <c r="E45" s="182">
        <f>'実質公債費比率（分子）の構造'!L$49</f>
        <v>22</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137</v>
      </c>
      <c r="C46" s="182"/>
      <c r="D46" s="182"/>
      <c r="E46" s="182">
        <f>'実質公債費比率（分子）の構造'!L$48</f>
        <v>143</v>
      </c>
      <c r="F46" s="182"/>
      <c r="G46" s="182"/>
      <c r="H46" s="182">
        <f>'実質公債費比率（分子）の構造'!M$48</f>
        <v>146</v>
      </c>
      <c r="I46" s="182"/>
      <c r="J46" s="182"/>
      <c r="K46" s="182">
        <f>'実質公債費比率（分子）の構造'!N$48</f>
        <v>154</v>
      </c>
      <c r="L46" s="182"/>
      <c r="M46" s="182"/>
      <c r="N46" s="182">
        <f>'実質公債費比率（分子）の構造'!O$48</f>
        <v>156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454</v>
      </c>
      <c r="C49" s="182"/>
      <c r="D49" s="182"/>
      <c r="E49" s="182">
        <f>'実質公債費比率（分子）の構造'!L$45</f>
        <v>466</v>
      </c>
      <c r="F49" s="182"/>
      <c r="G49" s="182"/>
      <c r="H49" s="182">
        <f>'実質公債費比率（分子）の構造'!M$45</f>
        <v>492</v>
      </c>
      <c r="I49" s="182"/>
      <c r="J49" s="182"/>
      <c r="K49" s="182">
        <f>'実質公債費比率（分子）の構造'!N$45</f>
        <v>558</v>
      </c>
      <c r="L49" s="182"/>
      <c r="M49" s="182"/>
      <c r="N49" s="182">
        <f>'実質公債費比率（分子）の構造'!O$45</f>
        <v>592</v>
      </c>
      <c r="O49" s="182"/>
      <c r="P49" s="182"/>
    </row>
    <row r="50" spans="1:16" x14ac:dyDescent="0.15">
      <c r="A50" s="182" t="s">
        <v>70</v>
      </c>
      <c r="B50" s="182" t="e">
        <f>NA()</f>
        <v>#N/A</v>
      </c>
      <c r="C50" s="182">
        <f>IF(ISNUMBER('実質公債費比率（分子）の構造'!K$53),'実質公債費比率（分子）の構造'!K$53,NA())</f>
        <v>123</v>
      </c>
      <c r="D50" s="182" t="e">
        <f>NA()</f>
        <v>#N/A</v>
      </c>
      <c r="E50" s="182" t="e">
        <f>NA()</f>
        <v>#N/A</v>
      </c>
      <c r="F50" s="182">
        <f>IF(ISNUMBER('実質公債費比率（分子）の構造'!L$53),'実質公債費比率（分子）の構造'!L$53,NA())</f>
        <v>135</v>
      </c>
      <c r="G50" s="182" t="e">
        <f>NA()</f>
        <v>#N/A</v>
      </c>
      <c r="H50" s="182" t="e">
        <f>NA()</f>
        <v>#N/A</v>
      </c>
      <c r="I50" s="182">
        <f>IF(ISNUMBER('実質公債費比率（分子）の構造'!M$53),'実質公債費比率（分子）の構造'!M$53,NA())</f>
        <v>136</v>
      </c>
      <c r="J50" s="182" t="e">
        <f>NA()</f>
        <v>#N/A</v>
      </c>
      <c r="K50" s="182" t="e">
        <f>NA()</f>
        <v>#N/A</v>
      </c>
      <c r="L50" s="182">
        <f>IF(ISNUMBER('実質公債費比率（分子）の構造'!N$53),'実質公債費比率（分子）の構造'!N$53,NA())</f>
        <v>178</v>
      </c>
      <c r="M50" s="182" t="e">
        <f>NA()</f>
        <v>#N/A</v>
      </c>
      <c r="N50" s="182" t="e">
        <f>NA()</f>
        <v>#N/A</v>
      </c>
      <c r="O50" s="182">
        <f>IF(ISNUMBER('実質公債費比率（分子）の構造'!O$53),'実質公債費比率（分子）の構造'!O$53,NA())</f>
        <v>202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4511</v>
      </c>
      <c r="E56" s="181"/>
      <c r="F56" s="181"/>
      <c r="G56" s="181">
        <f>'将来負担比率（分子）の構造'!J$52</f>
        <v>4414</v>
      </c>
      <c r="H56" s="181"/>
      <c r="I56" s="181"/>
      <c r="J56" s="181">
        <f>'将来負担比率（分子）の構造'!K$52</f>
        <v>4738</v>
      </c>
      <c r="K56" s="181"/>
      <c r="L56" s="181"/>
      <c r="M56" s="181">
        <f>'将来負担比率（分子）の構造'!L$52</f>
        <v>4910</v>
      </c>
      <c r="N56" s="181"/>
      <c r="O56" s="181"/>
      <c r="P56" s="181">
        <f>'将来負担比率（分子）の構造'!M$52</f>
        <v>4800</v>
      </c>
    </row>
    <row r="57" spans="1:16" x14ac:dyDescent="0.15">
      <c r="A57" s="181" t="s">
        <v>41</v>
      </c>
      <c r="B57" s="181"/>
      <c r="C57" s="181"/>
      <c r="D57" s="181">
        <f>'将来負担比率（分子）の構造'!I$51</f>
        <v>513</v>
      </c>
      <c r="E57" s="181"/>
      <c r="F57" s="181"/>
      <c r="G57" s="181">
        <f>'将来負担比率（分子）の構造'!J$51</f>
        <v>459</v>
      </c>
      <c r="H57" s="181"/>
      <c r="I57" s="181"/>
      <c r="J57" s="181">
        <f>'将来負担比率（分子）の構造'!K$51</f>
        <v>405</v>
      </c>
      <c r="K57" s="181"/>
      <c r="L57" s="181"/>
      <c r="M57" s="181">
        <f>'将来負担比率（分子）の構造'!L$51</f>
        <v>357</v>
      </c>
      <c r="N57" s="181"/>
      <c r="O57" s="181"/>
      <c r="P57" s="181">
        <f>'将来負担比率（分子）の構造'!M$51</f>
        <v>313</v>
      </c>
    </row>
    <row r="58" spans="1:16" x14ac:dyDescent="0.15">
      <c r="A58" s="181" t="s">
        <v>40</v>
      </c>
      <c r="B58" s="181"/>
      <c r="C58" s="181"/>
      <c r="D58" s="181">
        <f>'将来負担比率（分子）の構造'!I$50</f>
        <v>2189</v>
      </c>
      <c r="E58" s="181"/>
      <c r="F58" s="181"/>
      <c r="G58" s="181">
        <f>'将来負担比率（分子）の構造'!J$50</f>
        <v>2232</v>
      </c>
      <c r="H58" s="181"/>
      <c r="I58" s="181"/>
      <c r="J58" s="181">
        <f>'将来負担比率（分子）の構造'!K$50</f>
        <v>2189</v>
      </c>
      <c r="K58" s="181"/>
      <c r="L58" s="181"/>
      <c r="M58" s="181">
        <f>'将来負担比率（分子）の構造'!L$50</f>
        <v>2092</v>
      </c>
      <c r="N58" s="181"/>
      <c r="O58" s="181"/>
      <c r="P58" s="181">
        <f>'将来負担比率（分子）の構造'!M$50</f>
        <v>2135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815</v>
      </c>
      <c r="C62" s="181"/>
      <c r="D62" s="181"/>
      <c r="E62" s="181">
        <f>'将来負担比率（分子）の構造'!J$45</f>
        <v>792</v>
      </c>
      <c r="F62" s="181"/>
      <c r="G62" s="181"/>
      <c r="H62" s="181">
        <f>'将来負担比率（分子）の構造'!K$45</f>
        <v>757</v>
      </c>
      <c r="I62" s="181"/>
      <c r="J62" s="181"/>
      <c r="K62" s="181">
        <f>'将来負担比率（分子）の構造'!L$45</f>
        <v>605</v>
      </c>
      <c r="L62" s="181"/>
      <c r="M62" s="181"/>
      <c r="N62" s="181">
        <f>'将来負担比率（分子）の構造'!M$45</f>
        <v>748</v>
      </c>
      <c r="O62" s="181"/>
      <c r="P62" s="181"/>
    </row>
    <row r="63" spans="1:16" x14ac:dyDescent="0.15">
      <c r="A63" s="181" t="s">
        <v>33</v>
      </c>
      <c r="B63" s="181">
        <f>'将来負担比率（分子）の構造'!I$44</f>
        <v>22</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1629</v>
      </c>
      <c r="C64" s="181"/>
      <c r="D64" s="181"/>
      <c r="E64" s="181">
        <f>'将来負担比率（分子）の構造'!J$43</f>
        <v>1628</v>
      </c>
      <c r="F64" s="181"/>
      <c r="G64" s="181"/>
      <c r="H64" s="181">
        <f>'将来負担比率（分子）の構造'!K$43</f>
        <v>1621</v>
      </c>
      <c r="I64" s="181"/>
      <c r="J64" s="181"/>
      <c r="K64" s="181">
        <f>'将来負担比率（分子）の構造'!L$43</f>
        <v>1542</v>
      </c>
      <c r="L64" s="181"/>
      <c r="M64" s="181"/>
      <c r="N64" s="181">
        <f>'将来負担比率（分子）の構造'!M$43</f>
        <v>1446</v>
      </c>
      <c r="O64" s="181"/>
      <c r="P64" s="181"/>
    </row>
    <row r="65" spans="1:16" x14ac:dyDescent="0.15">
      <c r="A65" s="181" t="s">
        <v>31</v>
      </c>
      <c r="B65" s="181">
        <f>'将来負担比率（分子）の構造'!I$42</f>
        <v>8</v>
      </c>
      <c r="C65" s="181"/>
      <c r="D65" s="181"/>
      <c r="E65" s="181">
        <f>'将来負担比率（分子）の構造'!J$42</f>
        <v>4</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4497</v>
      </c>
      <c r="C66" s="181"/>
      <c r="D66" s="181"/>
      <c r="E66" s="181">
        <f>'将来負担比率（分子）の構造'!J$41</f>
        <v>4487</v>
      </c>
      <c r="F66" s="181"/>
      <c r="G66" s="181"/>
      <c r="H66" s="181">
        <f>'将来負担比率（分子）の構造'!K$41</f>
        <v>5036</v>
      </c>
      <c r="I66" s="181"/>
      <c r="J66" s="181"/>
      <c r="K66" s="181">
        <f>'将来負担比率（分子）の構造'!L$41</f>
        <v>5369</v>
      </c>
      <c r="L66" s="181"/>
      <c r="M66" s="181"/>
      <c r="N66" s="181">
        <f>'将来負担比率（分子）の構造'!M$41</f>
        <v>5279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84</v>
      </c>
      <c r="J67" s="181" t="e">
        <f>NA()</f>
        <v>#N/A</v>
      </c>
      <c r="K67" s="181" t="e">
        <f>NA()</f>
        <v>#N/A</v>
      </c>
      <c r="L67" s="181">
        <f>IF(ISNUMBER('将来負担比率（分子）の構造'!L$53), IF('将来負担比率（分子）の構造'!L$53 &lt; 0, 0, '将来負担比率（分子）の構造'!L$53), NA())</f>
        <v>156</v>
      </c>
      <c r="M67" s="181" t="e">
        <f>NA()</f>
        <v>#N/A</v>
      </c>
      <c r="N67" s="181" t="e">
        <f>NA()</f>
        <v>#N/A</v>
      </c>
      <c r="O67" s="181">
        <f>IF(ISNUMBER('将来負担比率（分子）の構造'!M$53), IF('将来負担比率（分子）の構造'!M$53 &lt; 0, 0, '将来負担比率（分子）の構造'!M$53), NA())</f>
        <v>225</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1253</v>
      </c>
      <c r="C72" s="185">
        <f>基金残高に係る経年分析!G55</f>
        <v>1150</v>
      </c>
      <c r="D72" s="185">
        <f>基金残高に係る経年分析!H55</f>
        <v>1158</v>
      </c>
    </row>
    <row r="73" spans="1:16" x14ac:dyDescent="0.15">
      <c r="A73" s="184" t="s">
        <v>77</v>
      </c>
      <c r="B73" s="185">
        <f>基金残高に係る経年分析!F56</f>
        <v>60</v>
      </c>
      <c r="C73" s="185">
        <f>基金残高に係る経年分析!G56</f>
        <v>60</v>
      </c>
      <c r="D73" s="185">
        <f>基金残高に係る経年分析!H56</f>
        <v>84</v>
      </c>
    </row>
    <row r="74" spans="1:16" x14ac:dyDescent="0.15">
      <c r="A74" s="184" t="s">
        <v>78</v>
      </c>
      <c r="B74" s="185">
        <f>基金残高に係る経年分析!F57</f>
        <v>700</v>
      </c>
      <c r="C74" s="185">
        <f>基金残高に係る経年分析!G57</f>
        <v>706</v>
      </c>
      <c r="D74" s="185">
        <f>基金残高に係る経年分析!H57</f>
        <v>737</v>
      </c>
    </row>
  </sheetData>
  <sheetProtection algorithmName="SHA-512" hashValue="qs1mXt44kM+ARWE7CRD+fv+PfuFNKfNpGg4FsrgcGiUtMT3c7wPT/1F6slJb6wHYqG1ertB3Ogm9AqSGZMzOvA==" saltValue="uC5nII2stBbES1xXFgta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280931</v>
      </c>
      <c r="S5" s="637"/>
      <c r="T5" s="637"/>
      <c r="U5" s="637"/>
      <c r="V5" s="637"/>
      <c r="W5" s="637"/>
      <c r="X5" s="637"/>
      <c r="Y5" s="638"/>
      <c r="Z5" s="639">
        <v>6.1</v>
      </c>
      <c r="AA5" s="639"/>
      <c r="AB5" s="639"/>
      <c r="AC5" s="639"/>
      <c r="AD5" s="640">
        <v>280931</v>
      </c>
      <c r="AE5" s="640"/>
      <c r="AF5" s="640"/>
      <c r="AG5" s="640"/>
      <c r="AH5" s="640"/>
      <c r="AI5" s="640"/>
      <c r="AJ5" s="640"/>
      <c r="AK5" s="640"/>
      <c r="AL5" s="641">
        <v>10.8</v>
      </c>
      <c r="AM5" s="642"/>
      <c r="AN5" s="642"/>
      <c r="AO5" s="643"/>
      <c r="AP5" s="633" t="s">
        <v>230</v>
      </c>
      <c r="AQ5" s="634"/>
      <c r="AR5" s="634"/>
      <c r="AS5" s="634"/>
      <c r="AT5" s="634"/>
      <c r="AU5" s="634"/>
      <c r="AV5" s="634"/>
      <c r="AW5" s="634"/>
      <c r="AX5" s="634"/>
      <c r="AY5" s="634"/>
      <c r="AZ5" s="634"/>
      <c r="BA5" s="634"/>
      <c r="BB5" s="634"/>
      <c r="BC5" s="634"/>
      <c r="BD5" s="634"/>
      <c r="BE5" s="634"/>
      <c r="BF5" s="635"/>
      <c r="BG5" s="647">
        <v>276556</v>
      </c>
      <c r="BH5" s="648"/>
      <c r="BI5" s="648"/>
      <c r="BJ5" s="648"/>
      <c r="BK5" s="648"/>
      <c r="BL5" s="648"/>
      <c r="BM5" s="648"/>
      <c r="BN5" s="649"/>
      <c r="BO5" s="650">
        <v>98.4</v>
      </c>
      <c r="BP5" s="650"/>
      <c r="BQ5" s="650"/>
      <c r="BR5" s="650"/>
      <c r="BS5" s="651">
        <v>1145</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71310</v>
      </c>
      <c r="S6" s="648"/>
      <c r="T6" s="648"/>
      <c r="U6" s="648"/>
      <c r="V6" s="648"/>
      <c r="W6" s="648"/>
      <c r="X6" s="648"/>
      <c r="Y6" s="649"/>
      <c r="Z6" s="650">
        <v>1.6</v>
      </c>
      <c r="AA6" s="650"/>
      <c r="AB6" s="650"/>
      <c r="AC6" s="650"/>
      <c r="AD6" s="651">
        <v>71310</v>
      </c>
      <c r="AE6" s="651"/>
      <c r="AF6" s="651"/>
      <c r="AG6" s="651"/>
      <c r="AH6" s="651"/>
      <c r="AI6" s="651"/>
      <c r="AJ6" s="651"/>
      <c r="AK6" s="651"/>
      <c r="AL6" s="652">
        <v>2.7</v>
      </c>
      <c r="AM6" s="653"/>
      <c r="AN6" s="653"/>
      <c r="AO6" s="654"/>
      <c r="AP6" s="644" t="s">
        <v>235</v>
      </c>
      <c r="AQ6" s="645"/>
      <c r="AR6" s="645"/>
      <c r="AS6" s="645"/>
      <c r="AT6" s="645"/>
      <c r="AU6" s="645"/>
      <c r="AV6" s="645"/>
      <c r="AW6" s="645"/>
      <c r="AX6" s="645"/>
      <c r="AY6" s="645"/>
      <c r="AZ6" s="645"/>
      <c r="BA6" s="645"/>
      <c r="BB6" s="645"/>
      <c r="BC6" s="645"/>
      <c r="BD6" s="645"/>
      <c r="BE6" s="645"/>
      <c r="BF6" s="646"/>
      <c r="BG6" s="647">
        <v>276556</v>
      </c>
      <c r="BH6" s="648"/>
      <c r="BI6" s="648"/>
      <c r="BJ6" s="648"/>
      <c r="BK6" s="648"/>
      <c r="BL6" s="648"/>
      <c r="BM6" s="648"/>
      <c r="BN6" s="649"/>
      <c r="BO6" s="650">
        <v>98.4</v>
      </c>
      <c r="BP6" s="650"/>
      <c r="BQ6" s="650"/>
      <c r="BR6" s="650"/>
      <c r="BS6" s="651">
        <v>1145</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56114</v>
      </c>
      <c r="CS6" s="648"/>
      <c r="CT6" s="648"/>
      <c r="CU6" s="648"/>
      <c r="CV6" s="648"/>
      <c r="CW6" s="648"/>
      <c r="CX6" s="648"/>
      <c r="CY6" s="649"/>
      <c r="CZ6" s="641">
        <v>1.2</v>
      </c>
      <c r="DA6" s="642"/>
      <c r="DB6" s="642"/>
      <c r="DC6" s="661"/>
      <c r="DD6" s="656" t="s">
        <v>237</v>
      </c>
      <c r="DE6" s="648"/>
      <c r="DF6" s="648"/>
      <c r="DG6" s="648"/>
      <c r="DH6" s="648"/>
      <c r="DI6" s="648"/>
      <c r="DJ6" s="648"/>
      <c r="DK6" s="648"/>
      <c r="DL6" s="648"/>
      <c r="DM6" s="648"/>
      <c r="DN6" s="648"/>
      <c r="DO6" s="648"/>
      <c r="DP6" s="649"/>
      <c r="DQ6" s="656">
        <v>56114</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274</v>
      </c>
      <c r="S7" s="648"/>
      <c r="T7" s="648"/>
      <c r="U7" s="648"/>
      <c r="V7" s="648"/>
      <c r="W7" s="648"/>
      <c r="X7" s="648"/>
      <c r="Y7" s="649"/>
      <c r="Z7" s="650">
        <v>0</v>
      </c>
      <c r="AA7" s="650"/>
      <c r="AB7" s="650"/>
      <c r="AC7" s="650"/>
      <c r="AD7" s="651">
        <v>274</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132560</v>
      </c>
      <c r="BH7" s="648"/>
      <c r="BI7" s="648"/>
      <c r="BJ7" s="648"/>
      <c r="BK7" s="648"/>
      <c r="BL7" s="648"/>
      <c r="BM7" s="648"/>
      <c r="BN7" s="649"/>
      <c r="BO7" s="650">
        <v>47.2</v>
      </c>
      <c r="BP7" s="650"/>
      <c r="BQ7" s="650"/>
      <c r="BR7" s="650"/>
      <c r="BS7" s="651">
        <v>1145</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1004809</v>
      </c>
      <c r="CS7" s="648"/>
      <c r="CT7" s="648"/>
      <c r="CU7" s="648"/>
      <c r="CV7" s="648"/>
      <c r="CW7" s="648"/>
      <c r="CX7" s="648"/>
      <c r="CY7" s="649"/>
      <c r="CZ7" s="650">
        <v>22.1</v>
      </c>
      <c r="DA7" s="650"/>
      <c r="DB7" s="650"/>
      <c r="DC7" s="650"/>
      <c r="DD7" s="656">
        <v>145475</v>
      </c>
      <c r="DE7" s="648"/>
      <c r="DF7" s="648"/>
      <c r="DG7" s="648"/>
      <c r="DH7" s="648"/>
      <c r="DI7" s="648"/>
      <c r="DJ7" s="648"/>
      <c r="DK7" s="648"/>
      <c r="DL7" s="648"/>
      <c r="DM7" s="648"/>
      <c r="DN7" s="648"/>
      <c r="DO7" s="648"/>
      <c r="DP7" s="649"/>
      <c r="DQ7" s="656">
        <v>369306</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662</v>
      </c>
      <c r="S8" s="648"/>
      <c r="T8" s="648"/>
      <c r="U8" s="648"/>
      <c r="V8" s="648"/>
      <c r="W8" s="648"/>
      <c r="X8" s="648"/>
      <c r="Y8" s="649"/>
      <c r="Z8" s="650">
        <v>0</v>
      </c>
      <c r="AA8" s="650"/>
      <c r="AB8" s="650"/>
      <c r="AC8" s="650"/>
      <c r="AD8" s="651">
        <v>662</v>
      </c>
      <c r="AE8" s="651"/>
      <c r="AF8" s="651"/>
      <c r="AG8" s="651"/>
      <c r="AH8" s="651"/>
      <c r="AI8" s="651"/>
      <c r="AJ8" s="651"/>
      <c r="AK8" s="651"/>
      <c r="AL8" s="652">
        <v>0</v>
      </c>
      <c r="AM8" s="653"/>
      <c r="AN8" s="653"/>
      <c r="AO8" s="654"/>
      <c r="AP8" s="644" t="s">
        <v>242</v>
      </c>
      <c r="AQ8" s="645"/>
      <c r="AR8" s="645"/>
      <c r="AS8" s="645"/>
      <c r="AT8" s="645"/>
      <c r="AU8" s="645"/>
      <c r="AV8" s="645"/>
      <c r="AW8" s="645"/>
      <c r="AX8" s="645"/>
      <c r="AY8" s="645"/>
      <c r="AZ8" s="645"/>
      <c r="BA8" s="645"/>
      <c r="BB8" s="645"/>
      <c r="BC8" s="645"/>
      <c r="BD8" s="645"/>
      <c r="BE8" s="645"/>
      <c r="BF8" s="646"/>
      <c r="BG8" s="647">
        <v>4414</v>
      </c>
      <c r="BH8" s="648"/>
      <c r="BI8" s="648"/>
      <c r="BJ8" s="648"/>
      <c r="BK8" s="648"/>
      <c r="BL8" s="648"/>
      <c r="BM8" s="648"/>
      <c r="BN8" s="649"/>
      <c r="BO8" s="650">
        <v>1.6</v>
      </c>
      <c r="BP8" s="650"/>
      <c r="BQ8" s="650"/>
      <c r="BR8" s="650"/>
      <c r="BS8" s="656" t="s">
        <v>129</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637388</v>
      </c>
      <c r="CS8" s="648"/>
      <c r="CT8" s="648"/>
      <c r="CU8" s="648"/>
      <c r="CV8" s="648"/>
      <c r="CW8" s="648"/>
      <c r="CX8" s="648"/>
      <c r="CY8" s="649"/>
      <c r="CZ8" s="650">
        <v>14</v>
      </c>
      <c r="DA8" s="650"/>
      <c r="DB8" s="650"/>
      <c r="DC8" s="650"/>
      <c r="DD8" s="656">
        <v>27518</v>
      </c>
      <c r="DE8" s="648"/>
      <c r="DF8" s="648"/>
      <c r="DG8" s="648"/>
      <c r="DH8" s="648"/>
      <c r="DI8" s="648"/>
      <c r="DJ8" s="648"/>
      <c r="DK8" s="648"/>
      <c r="DL8" s="648"/>
      <c r="DM8" s="648"/>
      <c r="DN8" s="648"/>
      <c r="DO8" s="648"/>
      <c r="DP8" s="649"/>
      <c r="DQ8" s="656">
        <v>437850</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806</v>
      </c>
      <c r="S9" s="648"/>
      <c r="T9" s="648"/>
      <c r="U9" s="648"/>
      <c r="V9" s="648"/>
      <c r="W9" s="648"/>
      <c r="X9" s="648"/>
      <c r="Y9" s="649"/>
      <c r="Z9" s="650">
        <v>0</v>
      </c>
      <c r="AA9" s="650"/>
      <c r="AB9" s="650"/>
      <c r="AC9" s="650"/>
      <c r="AD9" s="651">
        <v>806</v>
      </c>
      <c r="AE9" s="651"/>
      <c r="AF9" s="651"/>
      <c r="AG9" s="651"/>
      <c r="AH9" s="651"/>
      <c r="AI9" s="651"/>
      <c r="AJ9" s="651"/>
      <c r="AK9" s="651"/>
      <c r="AL9" s="652">
        <v>0</v>
      </c>
      <c r="AM9" s="653"/>
      <c r="AN9" s="653"/>
      <c r="AO9" s="654"/>
      <c r="AP9" s="644" t="s">
        <v>245</v>
      </c>
      <c r="AQ9" s="645"/>
      <c r="AR9" s="645"/>
      <c r="AS9" s="645"/>
      <c r="AT9" s="645"/>
      <c r="AU9" s="645"/>
      <c r="AV9" s="645"/>
      <c r="AW9" s="645"/>
      <c r="AX9" s="645"/>
      <c r="AY9" s="645"/>
      <c r="AZ9" s="645"/>
      <c r="BA9" s="645"/>
      <c r="BB9" s="645"/>
      <c r="BC9" s="645"/>
      <c r="BD9" s="645"/>
      <c r="BE9" s="645"/>
      <c r="BF9" s="646"/>
      <c r="BG9" s="647">
        <v>115126</v>
      </c>
      <c r="BH9" s="648"/>
      <c r="BI9" s="648"/>
      <c r="BJ9" s="648"/>
      <c r="BK9" s="648"/>
      <c r="BL9" s="648"/>
      <c r="BM9" s="648"/>
      <c r="BN9" s="649"/>
      <c r="BO9" s="650">
        <v>41</v>
      </c>
      <c r="BP9" s="650"/>
      <c r="BQ9" s="650"/>
      <c r="BR9" s="650"/>
      <c r="BS9" s="656" t="s">
        <v>129</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588041</v>
      </c>
      <c r="CS9" s="648"/>
      <c r="CT9" s="648"/>
      <c r="CU9" s="648"/>
      <c r="CV9" s="648"/>
      <c r="CW9" s="648"/>
      <c r="CX9" s="648"/>
      <c r="CY9" s="649"/>
      <c r="CZ9" s="650">
        <v>12.9</v>
      </c>
      <c r="DA9" s="650"/>
      <c r="DB9" s="650"/>
      <c r="DC9" s="650"/>
      <c r="DD9" s="656" t="s">
        <v>129</v>
      </c>
      <c r="DE9" s="648"/>
      <c r="DF9" s="648"/>
      <c r="DG9" s="648"/>
      <c r="DH9" s="648"/>
      <c r="DI9" s="648"/>
      <c r="DJ9" s="648"/>
      <c r="DK9" s="648"/>
      <c r="DL9" s="648"/>
      <c r="DM9" s="648"/>
      <c r="DN9" s="648"/>
      <c r="DO9" s="648"/>
      <c r="DP9" s="649"/>
      <c r="DQ9" s="656">
        <v>498679</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237</v>
      </c>
      <c r="S10" s="648"/>
      <c r="T10" s="648"/>
      <c r="U10" s="648"/>
      <c r="V10" s="648"/>
      <c r="W10" s="648"/>
      <c r="X10" s="648"/>
      <c r="Y10" s="649"/>
      <c r="Z10" s="650" t="s">
        <v>237</v>
      </c>
      <c r="AA10" s="650"/>
      <c r="AB10" s="650"/>
      <c r="AC10" s="650"/>
      <c r="AD10" s="651" t="s">
        <v>237</v>
      </c>
      <c r="AE10" s="651"/>
      <c r="AF10" s="651"/>
      <c r="AG10" s="651"/>
      <c r="AH10" s="651"/>
      <c r="AI10" s="651"/>
      <c r="AJ10" s="651"/>
      <c r="AK10" s="651"/>
      <c r="AL10" s="652" t="s">
        <v>237</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8264</v>
      </c>
      <c r="BH10" s="648"/>
      <c r="BI10" s="648"/>
      <c r="BJ10" s="648"/>
      <c r="BK10" s="648"/>
      <c r="BL10" s="648"/>
      <c r="BM10" s="648"/>
      <c r="BN10" s="649"/>
      <c r="BO10" s="650">
        <v>2.9</v>
      </c>
      <c r="BP10" s="650"/>
      <c r="BQ10" s="650"/>
      <c r="BR10" s="650"/>
      <c r="BS10" s="656" t="s">
        <v>237</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476</v>
      </c>
      <c r="CS10" s="648"/>
      <c r="CT10" s="648"/>
      <c r="CU10" s="648"/>
      <c r="CV10" s="648"/>
      <c r="CW10" s="648"/>
      <c r="CX10" s="648"/>
      <c r="CY10" s="649"/>
      <c r="CZ10" s="650">
        <v>0</v>
      </c>
      <c r="DA10" s="650"/>
      <c r="DB10" s="650"/>
      <c r="DC10" s="650"/>
      <c r="DD10" s="656" t="s">
        <v>129</v>
      </c>
      <c r="DE10" s="648"/>
      <c r="DF10" s="648"/>
      <c r="DG10" s="648"/>
      <c r="DH10" s="648"/>
      <c r="DI10" s="648"/>
      <c r="DJ10" s="648"/>
      <c r="DK10" s="648"/>
      <c r="DL10" s="648"/>
      <c r="DM10" s="648"/>
      <c r="DN10" s="648"/>
      <c r="DO10" s="648"/>
      <c r="DP10" s="649"/>
      <c r="DQ10" s="656">
        <v>476</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65170</v>
      </c>
      <c r="S11" s="648"/>
      <c r="T11" s="648"/>
      <c r="U11" s="648"/>
      <c r="V11" s="648"/>
      <c r="W11" s="648"/>
      <c r="X11" s="648"/>
      <c r="Y11" s="649"/>
      <c r="Z11" s="652">
        <v>1.4</v>
      </c>
      <c r="AA11" s="653"/>
      <c r="AB11" s="653"/>
      <c r="AC11" s="665"/>
      <c r="AD11" s="656">
        <v>65170</v>
      </c>
      <c r="AE11" s="648"/>
      <c r="AF11" s="648"/>
      <c r="AG11" s="648"/>
      <c r="AH11" s="648"/>
      <c r="AI11" s="648"/>
      <c r="AJ11" s="648"/>
      <c r="AK11" s="649"/>
      <c r="AL11" s="652">
        <v>2.5</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4756</v>
      </c>
      <c r="BH11" s="648"/>
      <c r="BI11" s="648"/>
      <c r="BJ11" s="648"/>
      <c r="BK11" s="648"/>
      <c r="BL11" s="648"/>
      <c r="BM11" s="648"/>
      <c r="BN11" s="649"/>
      <c r="BO11" s="650">
        <v>1.7</v>
      </c>
      <c r="BP11" s="650"/>
      <c r="BQ11" s="650"/>
      <c r="BR11" s="650"/>
      <c r="BS11" s="656">
        <v>1145</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362874</v>
      </c>
      <c r="CS11" s="648"/>
      <c r="CT11" s="648"/>
      <c r="CU11" s="648"/>
      <c r="CV11" s="648"/>
      <c r="CW11" s="648"/>
      <c r="CX11" s="648"/>
      <c r="CY11" s="649"/>
      <c r="CZ11" s="650">
        <v>8</v>
      </c>
      <c r="DA11" s="650"/>
      <c r="DB11" s="650"/>
      <c r="DC11" s="650"/>
      <c r="DD11" s="656">
        <v>128064</v>
      </c>
      <c r="DE11" s="648"/>
      <c r="DF11" s="648"/>
      <c r="DG11" s="648"/>
      <c r="DH11" s="648"/>
      <c r="DI11" s="648"/>
      <c r="DJ11" s="648"/>
      <c r="DK11" s="648"/>
      <c r="DL11" s="648"/>
      <c r="DM11" s="648"/>
      <c r="DN11" s="648"/>
      <c r="DO11" s="648"/>
      <c r="DP11" s="649"/>
      <c r="DQ11" s="656">
        <v>171570</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237</v>
      </c>
      <c r="S12" s="648"/>
      <c r="T12" s="648"/>
      <c r="U12" s="648"/>
      <c r="V12" s="648"/>
      <c r="W12" s="648"/>
      <c r="X12" s="648"/>
      <c r="Y12" s="649"/>
      <c r="Z12" s="650" t="s">
        <v>237</v>
      </c>
      <c r="AA12" s="650"/>
      <c r="AB12" s="650"/>
      <c r="AC12" s="650"/>
      <c r="AD12" s="651" t="s">
        <v>237</v>
      </c>
      <c r="AE12" s="651"/>
      <c r="AF12" s="651"/>
      <c r="AG12" s="651"/>
      <c r="AH12" s="651"/>
      <c r="AI12" s="651"/>
      <c r="AJ12" s="651"/>
      <c r="AK12" s="651"/>
      <c r="AL12" s="652" t="s">
        <v>129</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109298</v>
      </c>
      <c r="BH12" s="648"/>
      <c r="BI12" s="648"/>
      <c r="BJ12" s="648"/>
      <c r="BK12" s="648"/>
      <c r="BL12" s="648"/>
      <c r="BM12" s="648"/>
      <c r="BN12" s="649"/>
      <c r="BO12" s="650">
        <v>38.9</v>
      </c>
      <c r="BP12" s="650"/>
      <c r="BQ12" s="650"/>
      <c r="BR12" s="650"/>
      <c r="BS12" s="656" t="s">
        <v>237</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150836</v>
      </c>
      <c r="CS12" s="648"/>
      <c r="CT12" s="648"/>
      <c r="CU12" s="648"/>
      <c r="CV12" s="648"/>
      <c r="CW12" s="648"/>
      <c r="CX12" s="648"/>
      <c r="CY12" s="649"/>
      <c r="CZ12" s="650">
        <v>3.3</v>
      </c>
      <c r="DA12" s="650"/>
      <c r="DB12" s="650"/>
      <c r="DC12" s="650"/>
      <c r="DD12" s="656">
        <v>4465</v>
      </c>
      <c r="DE12" s="648"/>
      <c r="DF12" s="648"/>
      <c r="DG12" s="648"/>
      <c r="DH12" s="648"/>
      <c r="DI12" s="648"/>
      <c r="DJ12" s="648"/>
      <c r="DK12" s="648"/>
      <c r="DL12" s="648"/>
      <c r="DM12" s="648"/>
      <c r="DN12" s="648"/>
      <c r="DO12" s="648"/>
      <c r="DP12" s="649"/>
      <c r="DQ12" s="656">
        <v>115184</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237</v>
      </c>
      <c r="AA13" s="650"/>
      <c r="AB13" s="650"/>
      <c r="AC13" s="650"/>
      <c r="AD13" s="651" t="s">
        <v>129</v>
      </c>
      <c r="AE13" s="651"/>
      <c r="AF13" s="651"/>
      <c r="AG13" s="651"/>
      <c r="AH13" s="651"/>
      <c r="AI13" s="651"/>
      <c r="AJ13" s="651"/>
      <c r="AK13" s="651"/>
      <c r="AL13" s="652" t="s">
        <v>129</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101759</v>
      </c>
      <c r="BH13" s="648"/>
      <c r="BI13" s="648"/>
      <c r="BJ13" s="648"/>
      <c r="BK13" s="648"/>
      <c r="BL13" s="648"/>
      <c r="BM13" s="648"/>
      <c r="BN13" s="649"/>
      <c r="BO13" s="650">
        <v>36.200000000000003</v>
      </c>
      <c r="BP13" s="650"/>
      <c r="BQ13" s="650"/>
      <c r="BR13" s="650"/>
      <c r="BS13" s="656" t="s">
        <v>129</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609668</v>
      </c>
      <c r="CS13" s="648"/>
      <c r="CT13" s="648"/>
      <c r="CU13" s="648"/>
      <c r="CV13" s="648"/>
      <c r="CW13" s="648"/>
      <c r="CX13" s="648"/>
      <c r="CY13" s="649"/>
      <c r="CZ13" s="650">
        <v>13.4</v>
      </c>
      <c r="DA13" s="650"/>
      <c r="DB13" s="650"/>
      <c r="DC13" s="650"/>
      <c r="DD13" s="656">
        <v>265683</v>
      </c>
      <c r="DE13" s="648"/>
      <c r="DF13" s="648"/>
      <c r="DG13" s="648"/>
      <c r="DH13" s="648"/>
      <c r="DI13" s="648"/>
      <c r="DJ13" s="648"/>
      <c r="DK13" s="648"/>
      <c r="DL13" s="648"/>
      <c r="DM13" s="648"/>
      <c r="DN13" s="648"/>
      <c r="DO13" s="648"/>
      <c r="DP13" s="649"/>
      <c r="DQ13" s="656">
        <v>432847</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237</v>
      </c>
      <c r="S14" s="648"/>
      <c r="T14" s="648"/>
      <c r="U14" s="648"/>
      <c r="V14" s="648"/>
      <c r="W14" s="648"/>
      <c r="X14" s="648"/>
      <c r="Y14" s="649"/>
      <c r="Z14" s="650" t="s">
        <v>129</v>
      </c>
      <c r="AA14" s="650"/>
      <c r="AB14" s="650"/>
      <c r="AC14" s="650"/>
      <c r="AD14" s="651" t="s">
        <v>129</v>
      </c>
      <c r="AE14" s="651"/>
      <c r="AF14" s="651"/>
      <c r="AG14" s="651"/>
      <c r="AH14" s="651"/>
      <c r="AI14" s="651"/>
      <c r="AJ14" s="651"/>
      <c r="AK14" s="651"/>
      <c r="AL14" s="652" t="s">
        <v>129</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9096</v>
      </c>
      <c r="BH14" s="648"/>
      <c r="BI14" s="648"/>
      <c r="BJ14" s="648"/>
      <c r="BK14" s="648"/>
      <c r="BL14" s="648"/>
      <c r="BM14" s="648"/>
      <c r="BN14" s="649"/>
      <c r="BO14" s="650">
        <v>3.2</v>
      </c>
      <c r="BP14" s="650"/>
      <c r="BQ14" s="650"/>
      <c r="BR14" s="650"/>
      <c r="BS14" s="656" t="s">
        <v>129</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165679</v>
      </c>
      <c r="CS14" s="648"/>
      <c r="CT14" s="648"/>
      <c r="CU14" s="648"/>
      <c r="CV14" s="648"/>
      <c r="CW14" s="648"/>
      <c r="CX14" s="648"/>
      <c r="CY14" s="649"/>
      <c r="CZ14" s="650">
        <v>3.6</v>
      </c>
      <c r="DA14" s="650"/>
      <c r="DB14" s="650"/>
      <c r="DC14" s="650"/>
      <c r="DD14" s="656">
        <v>10322</v>
      </c>
      <c r="DE14" s="648"/>
      <c r="DF14" s="648"/>
      <c r="DG14" s="648"/>
      <c r="DH14" s="648"/>
      <c r="DI14" s="648"/>
      <c r="DJ14" s="648"/>
      <c r="DK14" s="648"/>
      <c r="DL14" s="648"/>
      <c r="DM14" s="648"/>
      <c r="DN14" s="648"/>
      <c r="DO14" s="648"/>
      <c r="DP14" s="649"/>
      <c r="DQ14" s="656">
        <v>114886</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237</v>
      </c>
      <c r="S15" s="648"/>
      <c r="T15" s="648"/>
      <c r="U15" s="648"/>
      <c r="V15" s="648"/>
      <c r="W15" s="648"/>
      <c r="X15" s="648"/>
      <c r="Y15" s="649"/>
      <c r="Z15" s="650" t="s">
        <v>237</v>
      </c>
      <c r="AA15" s="650"/>
      <c r="AB15" s="650"/>
      <c r="AC15" s="650"/>
      <c r="AD15" s="651" t="s">
        <v>129</v>
      </c>
      <c r="AE15" s="651"/>
      <c r="AF15" s="651"/>
      <c r="AG15" s="651"/>
      <c r="AH15" s="651"/>
      <c r="AI15" s="651"/>
      <c r="AJ15" s="651"/>
      <c r="AK15" s="651"/>
      <c r="AL15" s="652" t="s">
        <v>129</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25602</v>
      </c>
      <c r="BH15" s="648"/>
      <c r="BI15" s="648"/>
      <c r="BJ15" s="648"/>
      <c r="BK15" s="648"/>
      <c r="BL15" s="648"/>
      <c r="BM15" s="648"/>
      <c r="BN15" s="649"/>
      <c r="BO15" s="650">
        <v>9.1</v>
      </c>
      <c r="BP15" s="650"/>
      <c r="BQ15" s="650"/>
      <c r="BR15" s="650"/>
      <c r="BS15" s="656" t="s">
        <v>237</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386995</v>
      </c>
      <c r="CS15" s="648"/>
      <c r="CT15" s="648"/>
      <c r="CU15" s="648"/>
      <c r="CV15" s="648"/>
      <c r="CW15" s="648"/>
      <c r="CX15" s="648"/>
      <c r="CY15" s="649"/>
      <c r="CZ15" s="650">
        <v>8.5</v>
      </c>
      <c r="DA15" s="650"/>
      <c r="DB15" s="650"/>
      <c r="DC15" s="650"/>
      <c r="DD15" s="656">
        <v>78348</v>
      </c>
      <c r="DE15" s="648"/>
      <c r="DF15" s="648"/>
      <c r="DG15" s="648"/>
      <c r="DH15" s="648"/>
      <c r="DI15" s="648"/>
      <c r="DJ15" s="648"/>
      <c r="DK15" s="648"/>
      <c r="DL15" s="648"/>
      <c r="DM15" s="648"/>
      <c r="DN15" s="648"/>
      <c r="DO15" s="648"/>
      <c r="DP15" s="649"/>
      <c r="DQ15" s="656">
        <v>288125</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3625</v>
      </c>
      <c r="S16" s="648"/>
      <c r="T16" s="648"/>
      <c r="U16" s="648"/>
      <c r="V16" s="648"/>
      <c r="W16" s="648"/>
      <c r="X16" s="648"/>
      <c r="Y16" s="649"/>
      <c r="Z16" s="650">
        <v>0.1</v>
      </c>
      <c r="AA16" s="650"/>
      <c r="AB16" s="650"/>
      <c r="AC16" s="650"/>
      <c r="AD16" s="651">
        <v>3625</v>
      </c>
      <c r="AE16" s="651"/>
      <c r="AF16" s="651"/>
      <c r="AG16" s="651"/>
      <c r="AH16" s="651"/>
      <c r="AI16" s="651"/>
      <c r="AJ16" s="651"/>
      <c r="AK16" s="651"/>
      <c r="AL16" s="652">
        <v>0.1</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237</v>
      </c>
      <c r="BH16" s="648"/>
      <c r="BI16" s="648"/>
      <c r="BJ16" s="648"/>
      <c r="BK16" s="648"/>
      <c r="BL16" s="648"/>
      <c r="BM16" s="648"/>
      <c r="BN16" s="649"/>
      <c r="BO16" s="650" t="s">
        <v>129</v>
      </c>
      <c r="BP16" s="650"/>
      <c r="BQ16" s="650"/>
      <c r="BR16" s="650"/>
      <c r="BS16" s="656" t="s">
        <v>237</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288</v>
      </c>
      <c r="CS16" s="648"/>
      <c r="CT16" s="648"/>
      <c r="CU16" s="648"/>
      <c r="CV16" s="648"/>
      <c r="CW16" s="648"/>
      <c r="CX16" s="648"/>
      <c r="CY16" s="649"/>
      <c r="CZ16" s="650">
        <v>0</v>
      </c>
      <c r="DA16" s="650"/>
      <c r="DB16" s="650"/>
      <c r="DC16" s="650"/>
      <c r="DD16" s="656" t="s">
        <v>129</v>
      </c>
      <c r="DE16" s="648"/>
      <c r="DF16" s="648"/>
      <c r="DG16" s="648"/>
      <c r="DH16" s="648"/>
      <c r="DI16" s="648"/>
      <c r="DJ16" s="648"/>
      <c r="DK16" s="648"/>
      <c r="DL16" s="648"/>
      <c r="DM16" s="648"/>
      <c r="DN16" s="648"/>
      <c r="DO16" s="648"/>
      <c r="DP16" s="649"/>
      <c r="DQ16" s="656">
        <v>288</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1146</v>
      </c>
      <c r="S17" s="648"/>
      <c r="T17" s="648"/>
      <c r="U17" s="648"/>
      <c r="V17" s="648"/>
      <c r="W17" s="648"/>
      <c r="X17" s="648"/>
      <c r="Y17" s="649"/>
      <c r="Z17" s="650">
        <v>0</v>
      </c>
      <c r="AA17" s="650"/>
      <c r="AB17" s="650"/>
      <c r="AC17" s="650"/>
      <c r="AD17" s="651">
        <v>1146</v>
      </c>
      <c r="AE17" s="651"/>
      <c r="AF17" s="651"/>
      <c r="AG17" s="651"/>
      <c r="AH17" s="651"/>
      <c r="AI17" s="651"/>
      <c r="AJ17" s="651"/>
      <c r="AK17" s="651"/>
      <c r="AL17" s="652">
        <v>0</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237</v>
      </c>
      <c r="BH17" s="648"/>
      <c r="BI17" s="648"/>
      <c r="BJ17" s="648"/>
      <c r="BK17" s="648"/>
      <c r="BL17" s="648"/>
      <c r="BM17" s="648"/>
      <c r="BN17" s="649"/>
      <c r="BO17" s="650" t="s">
        <v>129</v>
      </c>
      <c r="BP17" s="650"/>
      <c r="BQ17" s="650"/>
      <c r="BR17" s="650"/>
      <c r="BS17" s="656" t="s">
        <v>237</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592369</v>
      </c>
      <c r="CS17" s="648"/>
      <c r="CT17" s="648"/>
      <c r="CU17" s="648"/>
      <c r="CV17" s="648"/>
      <c r="CW17" s="648"/>
      <c r="CX17" s="648"/>
      <c r="CY17" s="649"/>
      <c r="CZ17" s="650">
        <v>13</v>
      </c>
      <c r="DA17" s="650"/>
      <c r="DB17" s="650"/>
      <c r="DC17" s="650"/>
      <c r="DD17" s="656" t="s">
        <v>237</v>
      </c>
      <c r="DE17" s="648"/>
      <c r="DF17" s="648"/>
      <c r="DG17" s="648"/>
      <c r="DH17" s="648"/>
      <c r="DI17" s="648"/>
      <c r="DJ17" s="648"/>
      <c r="DK17" s="648"/>
      <c r="DL17" s="648"/>
      <c r="DM17" s="648"/>
      <c r="DN17" s="648"/>
      <c r="DO17" s="648"/>
      <c r="DP17" s="649"/>
      <c r="DQ17" s="656">
        <v>540301</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2115</v>
      </c>
      <c r="S18" s="648"/>
      <c r="T18" s="648"/>
      <c r="U18" s="648"/>
      <c r="V18" s="648"/>
      <c r="W18" s="648"/>
      <c r="X18" s="648"/>
      <c r="Y18" s="649"/>
      <c r="Z18" s="650">
        <v>0</v>
      </c>
      <c r="AA18" s="650"/>
      <c r="AB18" s="650"/>
      <c r="AC18" s="650"/>
      <c r="AD18" s="651">
        <v>2115</v>
      </c>
      <c r="AE18" s="651"/>
      <c r="AF18" s="651"/>
      <c r="AG18" s="651"/>
      <c r="AH18" s="651"/>
      <c r="AI18" s="651"/>
      <c r="AJ18" s="651"/>
      <c r="AK18" s="651"/>
      <c r="AL18" s="652">
        <v>0.1</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237</v>
      </c>
      <c r="BH18" s="648"/>
      <c r="BI18" s="648"/>
      <c r="BJ18" s="648"/>
      <c r="BK18" s="648"/>
      <c r="BL18" s="648"/>
      <c r="BM18" s="648"/>
      <c r="BN18" s="649"/>
      <c r="BO18" s="650" t="s">
        <v>129</v>
      </c>
      <c r="BP18" s="650"/>
      <c r="BQ18" s="650"/>
      <c r="BR18" s="650"/>
      <c r="BS18" s="656" t="s">
        <v>237</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237</v>
      </c>
      <c r="DA18" s="650"/>
      <c r="DB18" s="650"/>
      <c r="DC18" s="650"/>
      <c r="DD18" s="656" t="s">
        <v>237</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563</v>
      </c>
      <c r="S19" s="648"/>
      <c r="T19" s="648"/>
      <c r="U19" s="648"/>
      <c r="V19" s="648"/>
      <c r="W19" s="648"/>
      <c r="X19" s="648"/>
      <c r="Y19" s="649"/>
      <c r="Z19" s="650">
        <v>0</v>
      </c>
      <c r="AA19" s="650"/>
      <c r="AB19" s="650"/>
      <c r="AC19" s="650"/>
      <c r="AD19" s="651">
        <v>563</v>
      </c>
      <c r="AE19" s="651"/>
      <c r="AF19" s="651"/>
      <c r="AG19" s="651"/>
      <c r="AH19" s="651"/>
      <c r="AI19" s="651"/>
      <c r="AJ19" s="651"/>
      <c r="AK19" s="651"/>
      <c r="AL19" s="652">
        <v>0</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4375</v>
      </c>
      <c r="BH19" s="648"/>
      <c r="BI19" s="648"/>
      <c r="BJ19" s="648"/>
      <c r="BK19" s="648"/>
      <c r="BL19" s="648"/>
      <c r="BM19" s="648"/>
      <c r="BN19" s="649"/>
      <c r="BO19" s="650">
        <v>1.6</v>
      </c>
      <c r="BP19" s="650"/>
      <c r="BQ19" s="650"/>
      <c r="BR19" s="650"/>
      <c r="BS19" s="656" t="s">
        <v>129</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237</v>
      </c>
      <c r="CS19" s="648"/>
      <c r="CT19" s="648"/>
      <c r="CU19" s="648"/>
      <c r="CV19" s="648"/>
      <c r="CW19" s="648"/>
      <c r="CX19" s="648"/>
      <c r="CY19" s="649"/>
      <c r="CZ19" s="650" t="s">
        <v>237</v>
      </c>
      <c r="DA19" s="650"/>
      <c r="DB19" s="650"/>
      <c r="DC19" s="650"/>
      <c r="DD19" s="656" t="s">
        <v>129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1367</v>
      </c>
      <c r="S20" s="648"/>
      <c r="T20" s="648"/>
      <c r="U20" s="648"/>
      <c r="V20" s="648"/>
      <c r="W20" s="648"/>
      <c r="X20" s="648"/>
      <c r="Y20" s="649"/>
      <c r="Z20" s="650">
        <v>0</v>
      </c>
      <c r="AA20" s="650"/>
      <c r="AB20" s="650"/>
      <c r="AC20" s="650"/>
      <c r="AD20" s="651">
        <v>1367</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4375</v>
      </c>
      <c r="BH20" s="648"/>
      <c r="BI20" s="648"/>
      <c r="BJ20" s="648"/>
      <c r="BK20" s="648"/>
      <c r="BL20" s="648"/>
      <c r="BM20" s="648"/>
      <c r="BN20" s="649"/>
      <c r="BO20" s="650">
        <v>1.6</v>
      </c>
      <c r="BP20" s="650"/>
      <c r="BQ20" s="650"/>
      <c r="BR20" s="650"/>
      <c r="BS20" s="656" t="s">
        <v>237</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4555537</v>
      </c>
      <c r="CS20" s="648"/>
      <c r="CT20" s="648"/>
      <c r="CU20" s="648"/>
      <c r="CV20" s="648"/>
      <c r="CW20" s="648"/>
      <c r="CX20" s="648"/>
      <c r="CY20" s="649"/>
      <c r="CZ20" s="650">
        <v>100</v>
      </c>
      <c r="DA20" s="650"/>
      <c r="DB20" s="650"/>
      <c r="DC20" s="650"/>
      <c r="DD20" s="656">
        <v>659875</v>
      </c>
      <c r="DE20" s="648"/>
      <c r="DF20" s="648"/>
      <c r="DG20" s="648"/>
      <c r="DH20" s="648"/>
      <c r="DI20" s="648"/>
      <c r="DJ20" s="648"/>
      <c r="DK20" s="648"/>
      <c r="DL20" s="648"/>
      <c r="DM20" s="648"/>
      <c r="DN20" s="648"/>
      <c r="DO20" s="648"/>
      <c r="DP20" s="649"/>
      <c r="DQ20" s="656">
        <v>3025626</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185</v>
      </c>
      <c r="S21" s="648"/>
      <c r="T21" s="648"/>
      <c r="U21" s="648"/>
      <c r="V21" s="648"/>
      <c r="W21" s="648"/>
      <c r="X21" s="648"/>
      <c r="Y21" s="649"/>
      <c r="Z21" s="650">
        <v>0</v>
      </c>
      <c r="AA21" s="650"/>
      <c r="AB21" s="650"/>
      <c r="AC21" s="650"/>
      <c r="AD21" s="651">
        <v>185</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4375</v>
      </c>
      <c r="BH21" s="648"/>
      <c r="BI21" s="648"/>
      <c r="BJ21" s="648"/>
      <c r="BK21" s="648"/>
      <c r="BL21" s="648"/>
      <c r="BM21" s="648"/>
      <c r="BN21" s="649"/>
      <c r="BO21" s="650">
        <v>1.6</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2339779</v>
      </c>
      <c r="S22" s="648"/>
      <c r="T22" s="648"/>
      <c r="U22" s="648"/>
      <c r="V22" s="648"/>
      <c r="W22" s="648"/>
      <c r="X22" s="648"/>
      <c r="Y22" s="649"/>
      <c r="Z22" s="650">
        <v>50.9</v>
      </c>
      <c r="AA22" s="650"/>
      <c r="AB22" s="650"/>
      <c r="AC22" s="650"/>
      <c r="AD22" s="651">
        <v>2178738</v>
      </c>
      <c r="AE22" s="651"/>
      <c r="AF22" s="651"/>
      <c r="AG22" s="651"/>
      <c r="AH22" s="651"/>
      <c r="AI22" s="651"/>
      <c r="AJ22" s="651"/>
      <c r="AK22" s="651"/>
      <c r="AL22" s="652">
        <v>83.5</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237</v>
      </c>
      <c r="BH22" s="648"/>
      <c r="BI22" s="648"/>
      <c r="BJ22" s="648"/>
      <c r="BK22" s="648"/>
      <c r="BL22" s="648"/>
      <c r="BM22" s="648"/>
      <c r="BN22" s="649"/>
      <c r="BO22" s="650" t="s">
        <v>129</v>
      </c>
      <c r="BP22" s="650"/>
      <c r="BQ22" s="650"/>
      <c r="BR22" s="650"/>
      <c r="BS22" s="656" t="s">
        <v>237</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2178738</v>
      </c>
      <c r="S23" s="648"/>
      <c r="T23" s="648"/>
      <c r="U23" s="648"/>
      <c r="V23" s="648"/>
      <c r="W23" s="648"/>
      <c r="X23" s="648"/>
      <c r="Y23" s="649"/>
      <c r="Z23" s="650">
        <v>47.4</v>
      </c>
      <c r="AA23" s="650"/>
      <c r="AB23" s="650"/>
      <c r="AC23" s="650"/>
      <c r="AD23" s="651">
        <v>2178738</v>
      </c>
      <c r="AE23" s="651"/>
      <c r="AF23" s="651"/>
      <c r="AG23" s="651"/>
      <c r="AH23" s="651"/>
      <c r="AI23" s="651"/>
      <c r="AJ23" s="651"/>
      <c r="AK23" s="651"/>
      <c r="AL23" s="652">
        <v>83.5</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237</v>
      </c>
      <c r="BH23" s="648"/>
      <c r="BI23" s="648"/>
      <c r="BJ23" s="648"/>
      <c r="BK23" s="648"/>
      <c r="BL23" s="648"/>
      <c r="BM23" s="648"/>
      <c r="BN23" s="649"/>
      <c r="BO23" s="650" t="s">
        <v>237</v>
      </c>
      <c r="BP23" s="650"/>
      <c r="BQ23" s="650"/>
      <c r="BR23" s="650"/>
      <c r="BS23" s="656" t="s">
        <v>129</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161041</v>
      </c>
      <c r="S24" s="648"/>
      <c r="T24" s="648"/>
      <c r="U24" s="648"/>
      <c r="V24" s="648"/>
      <c r="W24" s="648"/>
      <c r="X24" s="648"/>
      <c r="Y24" s="649"/>
      <c r="Z24" s="650">
        <v>3.5</v>
      </c>
      <c r="AA24" s="650"/>
      <c r="AB24" s="650"/>
      <c r="AC24" s="650"/>
      <c r="AD24" s="651" t="s">
        <v>129</v>
      </c>
      <c r="AE24" s="651"/>
      <c r="AF24" s="651"/>
      <c r="AG24" s="651"/>
      <c r="AH24" s="651"/>
      <c r="AI24" s="651"/>
      <c r="AJ24" s="651"/>
      <c r="AK24" s="651"/>
      <c r="AL24" s="652" t="s">
        <v>237</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237</v>
      </c>
      <c r="BH24" s="648"/>
      <c r="BI24" s="648"/>
      <c r="BJ24" s="648"/>
      <c r="BK24" s="648"/>
      <c r="BL24" s="648"/>
      <c r="BM24" s="648"/>
      <c r="BN24" s="649"/>
      <c r="BO24" s="650" t="s">
        <v>129</v>
      </c>
      <c r="BP24" s="650"/>
      <c r="BQ24" s="650"/>
      <c r="BR24" s="650"/>
      <c r="BS24" s="656" t="s">
        <v>237</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1396673</v>
      </c>
      <c r="CS24" s="637"/>
      <c r="CT24" s="637"/>
      <c r="CU24" s="637"/>
      <c r="CV24" s="637"/>
      <c r="CW24" s="637"/>
      <c r="CX24" s="637"/>
      <c r="CY24" s="638"/>
      <c r="CZ24" s="641">
        <v>30.7</v>
      </c>
      <c r="DA24" s="642"/>
      <c r="DB24" s="642"/>
      <c r="DC24" s="661"/>
      <c r="DD24" s="683">
        <v>1166953</v>
      </c>
      <c r="DE24" s="637"/>
      <c r="DF24" s="637"/>
      <c r="DG24" s="637"/>
      <c r="DH24" s="637"/>
      <c r="DI24" s="637"/>
      <c r="DJ24" s="637"/>
      <c r="DK24" s="638"/>
      <c r="DL24" s="683">
        <v>1124744</v>
      </c>
      <c r="DM24" s="637"/>
      <c r="DN24" s="637"/>
      <c r="DO24" s="637"/>
      <c r="DP24" s="637"/>
      <c r="DQ24" s="637"/>
      <c r="DR24" s="637"/>
      <c r="DS24" s="637"/>
      <c r="DT24" s="637"/>
      <c r="DU24" s="637"/>
      <c r="DV24" s="638"/>
      <c r="DW24" s="641">
        <v>42</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237</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129</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237</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600485</v>
      </c>
      <c r="CS25" s="684"/>
      <c r="CT25" s="684"/>
      <c r="CU25" s="684"/>
      <c r="CV25" s="684"/>
      <c r="CW25" s="684"/>
      <c r="CX25" s="684"/>
      <c r="CY25" s="685"/>
      <c r="CZ25" s="652">
        <v>13.2</v>
      </c>
      <c r="DA25" s="681"/>
      <c r="DB25" s="681"/>
      <c r="DC25" s="686"/>
      <c r="DD25" s="656">
        <v>569999</v>
      </c>
      <c r="DE25" s="684"/>
      <c r="DF25" s="684"/>
      <c r="DG25" s="684"/>
      <c r="DH25" s="684"/>
      <c r="DI25" s="684"/>
      <c r="DJ25" s="684"/>
      <c r="DK25" s="685"/>
      <c r="DL25" s="656">
        <v>527952</v>
      </c>
      <c r="DM25" s="684"/>
      <c r="DN25" s="684"/>
      <c r="DO25" s="684"/>
      <c r="DP25" s="684"/>
      <c r="DQ25" s="684"/>
      <c r="DR25" s="684"/>
      <c r="DS25" s="684"/>
      <c r="DT25" s="684"/>
      <c r="DU25" s="684"/>
      <c r="DV25" s="685"/>
      <c r="DW25" s="652">
        <v>19.7</v>
      </c>
      <c r="DX25" s="681"/>
      <c r="DY25" s="681"/>
      <c r="DZ25" s="681"/>
      <c r="EA25" s="681"/>
      <c r="EB25" s="681"/>
      <c r="EC25" s="682"/>
    </row>
    <row r="26" spans="2:133" ht="11.25" customHeight="1" x14ac:dyDescent="0.15">
      <c r="B26" s="644" t="s">
        <v>298</v>
      </c>
      <c r="C26" s="645"/>
      <c r="D26" s="645"/>
      <c r="E26" s="645"/>
      <c r="F26" s="645"/>
      <c r="G26" s="645"/>
      <c r="H26" s="645"/>
      <c r="I26" s="645"/>
      <c r="J26" s="645"/>
      <c r="K26" s="645"/>
      <c r="L26" s="645"/>
      <c r="M26" s="645"/>
      <c r="N26" s="645"/>
      <c r="O26" s="645"/>
      <c r="P26" s="645"/>
      <c r="Q26" s="646"/>
      <c r="R26" s="647">
        <v>2765818</v>
      </c>
      <c r="S26" s="648"/>
      <c r="T26" s="648"/>
      <c r="U26" s="648"/>
      <c r="V26" s="648"/>
      <c r="W26" s="648"/>
      <c r="X26" s="648"/>
      <c r="Y26" s="649"/>
      <c r="Z26" s="650">
        <v>60.2</v>
      </c>
      <c r="AA26" s="650"/>
      <c r="AB26" s="650"/>
      <c r="AC26" s="650"/>
      <c r="AD26" s="651">
        <v>2604777</v>
      </c>
      <c r="AE26" s="651"/>
      <c r="AF26" s="651"/>
      <c r="AG26" s="651"/>
      <c r="AH26" s="651"/>
      <c r="AI26" s="651"/>
      <c r="AJ26" s="651"/>
      <c r="AK26" s="651"/>
      <c r="AL26" s="652">
        <v>99.8</v>
      </c>
      <c r="AM26" s="653"/>
      <c r="AN26" s="653"/>
      <c r="AO26" s="654"/>
      <c r="AP26" s="666" t="s">
        <v>299</v>
      </c>
      <c r="AQ26" s="687"/>
      <c r="AR26" s="687"/>
      <c r="AS26" s="687"/>
      <c r="AT26" s="687"/>
      <c r="AU26" s="687"/>
      <c r="AV26" s="687"/>
      <c r="AW26" s="687"/>
      <c r="AX26" s="687"/>
      <c r="AY26" s="687"/>
      <c r="AZ26" s="687"/>
      <c r="BA26" s="687"/>
      <c r="BB26" s="687"/>
      <c r="BC26" s="687"/>
      <c r="BD26" s="687"/>
      <c r="BE26" s="687"/>
      <c r="BF26" s="668"/>
      <c r="BG26" s="647" t="s">
        <v>237</v>
      </c>
      <c r="BH26" s="648"/>
      <c r="BI26" s="648"/>
      <c r="BJ26" s="648"/>
      <c r="BK26" s="648"/>
      <c r="BL26" s="648"/>
      <c r="BM26" s="648"/>
      <c r="BN26" s="649"/>
      <c r="BO26" s="650" t="s">
        <v>237</v>
      </c>
      <c r="BP26" s="650"/>
      <c r="BQ26" s="650"/>
      <c r="BR26" s="650"/>
      <c r="BS26" s="656" t="s">
        <v>129</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367696</v>
      </c>
      <c r="CS26" s="648"/>
      <c r="CT26" s="648"/>
      <c r="CU26" s="648"/>
      <c r="CV26" s="648"/>
      <c r="CW26" s="648"/>
      <c r="CX26" s="648"/>
      <c r="CY26" s="649"/>
      <c r="CZ26" s="652">
        <v>8.1</v>
      </c>
      <c r="DA26" s="681"/>
      <c r="DB26" s="681"/>
      <c r="DC26" s="686"/>
      <c r="DD26" s="656">
        <v>344436</v>
      </c>
      <c r="DE26" s="648"/>
      <c r="DF26" s="648"/>
      <c r="DG26" s="648"/>
      <c r="DH26" s="648"/>
      <c r="DI26" s="648"/>
      <c r="DJ26" s="648"/>
      <c r="DK26" s="649"/>
      <c r="DL26" s="656" t="s">
        <v>237</v>
      </c>
      <c r="DM26" s="648"/>
      <c r="DN26" s="648"/>
      <c r="DO26" s="648"/>
      <c r="DP26" s="648"/>
      <c r="DQ26" s="648"/>
      <c r="DR26" s="648"/>
      <c r="DS26" s="648"/>
      <c r="DT26" s="648"/>
      <c r="DU26" s="648"/>
      <c r="DV26" s="649"/>
      <c r="DW26" s="652" t="s">
        <v>237</v>
      </c>
      <c r="DX26" s="681"/>
      <c r="DY26" s="681"/>
      <c r="DZ26" s="681"/>
      <c r="EA26" s="681"/>
      <c r="EB26" s="681"/>
      <c r="EC26" s="682"/>
    </row>
    <row r="27" spans="2:133" ht="11.25" customHeight="1" x14ac:dyDescent="0.15">
      <c r="B27" s="644" t="s">
        <v>301</v>
      </c>
      <c r="C27" s="645"/>
      <c r="D27" s="645"/>
      <c r="E27" s="645"/>
      <c r="F27" s="645"/>
      <c r="G27" s="645"/>
      <c r="H27" s="645"/>
      <c r="I27" s="645"/>
      <c r="J27" s="645"/>
      <c r="K27" s="645"/>
      <c r="L27" s="645"/>
      <c r="M27" s="645"/>
      <c r="N27" s="645"/>
      <c r="O27" s="645"/>
      <c r="P27" s="645"/>
      <c r="Q27" s="646"/>
      <c r="R27" s="647" t="s">
        <v>129</v>
      </c>
      <c r="S27" s="648"/>
      <c r="T27" s="648"/>
      <c r="U27" s="648"/>
      <c r="V27" s="648"/>
      <c r="W27" s="648"/>
      <c r="X27" s="648"/>
      <c r="Y27" s="649"/>
      <c r="Z27" s="650" t="s">
        <v>237</v>
      </c>
      <c r="AA27" s="650"/>
      <c r="AB27" s="650"/>
      <c r="AC27" s="650"/>
      <c r="AD27" s="651" t="s">
        <v>129</v>
      </c>
      <c r="AE27" s="651"/>
      <c r="AF27" s="651"/>
      <c r="AG27" s="651"/>
      <c r="AH27" s="651"/>
      <c r="AI27" s="651"/>
      <c r="AJ27" s="651"/>
      <c r="AK27" s="651"/>
      <c r="AL27" s="652" t="s">
        <v>129</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280931</v>
      </c>
      <c r="BH27" s="648"/>
      <c r="BI27" s="648"/>
      <c r="BJ27" s="648"/>
      <c r="BK27" s="648"/>
      <c r="BL27" s="648"/>
      <c r="BM27" s="648"/>
      <c r="BN27" s="649"/>
      <c r="BO27" s="650">
        <v>100</v>
      </c>
      <c r="BP27" s="650"/>
      <c r="BQ27" s="650"/>
      <c r="BR27" s="650"/>
      <c r="BS27" s="656">
        <v>1145</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203819</v>
      </c>
      <c r="CS27" s="684"/>
      <c r="CT27" s="684"/>
      <c r="CU27" s="684"/>
      <c r="CV27" s="684"/>
      <c r="CW27" s="684"/>
      <c r="CX27" s="684"/>
      <c r="CY27" s="685"/>
      <c r="CZ27" s="652">
        <v>4.5</v>
      </c>
      <c r="DA27" s="681"/>
      <c r="DB27" s="681"/>
      <c r="DC27" s="686"/>
      <c r="DD27" s="656">
        <v>56653</v>
      </c>
      <c r="DE27" s="684"/>
      <c r="DF27" s="684"/>
      <c r="DG27" s="684"/>
      <c r="DH27" s="684"/>
      <c r="DI27" s="684"/>
      <c r="DJ27" s="684"/>
      <c r="DK27" s="685"/>
      <c r="DL27" s="656">
        <v>56491</v>
      </c>
      <c r="DM27" s="684"/>
      <c r="DN27" s="684"/>
      <c r="DO27" s="684"/>
      <c r="DP27" s="684"/>
      <c r="DQ27" s="684"/>
      <c r="DR27" s="684"/>
      <c r="DS27" s="684"/>
      <c r="DT27" s="684"/>
      <c r="DU27" s="684"/>
      <c r="DV27" s="685"/>
      <c r="DW27" s="652">
        <v>2.1</v>
      </c>
      <c r="DX27" s="681"/>
      <c r="DY27" s="681"/>
      <c r="DZ27" s="681"/>
      <c r="EA27" s="681"/>
      <c r="EB27" s="681"/>
      <c r="EC27" s="682"/>
    </row>
    <row r="28" spans="2:133" ht="11.25" customHeight="1" x14ac:dyDescent="0.15">
      <c r="B28" s="644" t="s">
        <v>304</v>
      </c>
      <c r="C28" s="645"/>
      <c r="D28" s="645"/>
      <c r="E28" s="645"/>
      <c r="F28" s="645"/>
      <c r="G28" s="645"/>
      <c r="H28" s="645"/>
      <c r="I28" s="645"/>
      <c r="J28" s="645"/>
      <c r="K28" s="645"/>
      <c r="L28" s="645"/>
      <c r="M28" s="645"/>
      <c r="N28" s="645"/>
      <c r="O28" s="645"/>
      <c r="P28" s="645"/>
      <c r="Q28" s="646"/>
      <c r="R28" s="647">
        <v>40463</v>
      </c>
      <c r="S28" s="648"/>
      <c r="T28" s="648"/>
      <c r="U28" s="648"/>
      <c r="V28" s="648"/>
      <c r="W28" s="648"/>
      <c r="X28" s="648"/>
      <c r="Y28" s="649"/>
      <c r="Z28" s="650">
        <v>0.9</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592369</v>
      </c>
      <c r="CS28" s="648"/>
      <c r="CT28" s="648"/>
      <c r="CU28" s="648"/>
      <c r="CV28" s="648"/>
      <c r="CW28" s="648"/>
      <c r="CX28" s="648"/>
      <c r="CY28" s="649"/>
      <c r="CZ28" s="652">
        <v>13</v>
      </c>
      <c r="DA28" s="681"/>
      <c r="DB28" s="681"/>
      <c r="DC28" s="686"/>
      <c r="DD28" s="656">
        <v>540301</v>
      </c>
      <c r="DE28" s="648"/>
      <c r="DF28" s="648"/>
      <c r="DG28" s="648"/>
      <c r="DH28" s="648"/>
      <c r="DI28" s="648"/>
      <c r="DJ28" s="648"/>
      <c r="DK28" s="649"/>
      <c r="DL28" s="656">
        <v>540301</v>
      </c>
      <c r="DM28" s="648"/>
      <c r="DN28" s="648"/>
      <c r="DO28" s="648"/>
      <c r="DP28" s="648"/>
      <c r="DQ28" s="648"/>
      <c r="DR28" s="648"/>
      <c r="DS28" s="648"/>
      <c r="DT28" s="648"/>
      <c r="DU28" s="648"/>
      <c r="DV28" s="649"/>
      <c r="DW28" s="652">
        <v>20.2</v>
      </c>
      <c r="DX28" s="681"/>
      <c r="DY28" s="681"/>
      <c r="DZ28" s="681"/>
      <c r="EA28" s="681"/>
      <c r="EB28" s="681"/>
      <c r="EC28" s="682"/>
    </row>
    <row r="29" spans="2:133" ht="11.25" customHeight="1" x14ac:dyDescent="0.15">
      <c r="B29" s="644" t="s">
        <v>306</v>
      </c>
      <c r="C29" s="645"/>
      <c r="D29" s="645"/>
      <c r="E29" s="645"/>
      <c r="F29" s="645"/>
      <c r="G29" s="645"/>
      <c r="H29" s="645"/>
      <c r="I29" s="645"/>
      <c r="J29" s="645"/>
      <c r="K29" s="645"/>
      <c r="L29" s="645"/>
      <c r="M29" s="645"/>
      <c r="N29" s="645"/>
      <c r="O29" s="645"/>
      <c r="P29" s="645"/>
      <c r="Q29" s="646"/>
      <c r="R29" s="647">
        <v>70626</v>
      </c>
      <c r="S29" s="648"/>
      <c r="T29" s="648"/>
      <c r="U29" s="648"/>
      <c r="V29" s="648"/>
      <c r="W29" s="648"/>
      <c r="X29" s="648"/>
      <c r="Y29" s="649"/>
      <c r="Z29" s="650">
        <v>1.5</v>
      </c>
      <c r="AA29" s="650"/>
      <c r="AB29" s="650"/>
      <c r="AC29" s="650"/>
      <c r="AD29" s="651">
        <v>66</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307</v>
      </c>
      <c r="CE29" s="694"/>
      <c r="CF29" s="662" t="s">
        <v>308</v>
      </c>
      <c r="CG29" s="663"/>
      <c r="CH29" s="663"/>
      <c r="CI29" s="663"/>
      <c r="CJ29" s="663"/>
      <c r="CK29" s="663"/>
      <c r="CL29" s="663"/>
      <c r="CM29" s="663"/>
      <c r="CN29" s="663"/>
      <c r="CO29" s="663"/>
      <c r="CP29" s="663"/>
      <c r="CQ29" s="664"/>
      <c r="CR29" s="647">
        <v>592368</v>
      </c>
      <c r="CS29" s="684"/>
      <c r="CT29" s="684"/>
      <c r="CU29" s="684"/>
      <c r="CV29" s="684"/>
      <c r="CW29" s="684"/>
      <c r="CX29" s="684"/>
      <c r="CY29" s="685"/>
      <c r="CZ29" s="652">
        <v>13</v>
      </c>
      <c r="DA29" s="681"/>
      <c r="DB29" s="681"/>
      <c r="DC29" s="686"/>
      <c r="DD29" s="656">
        <v>540300</v>
      </c>
      <c r="DE29" s="684"/>
      <c r="DF29" s="684"/>
      <c r="DG29" s="684"/>
      <c r="DH29" s="684"/>
      <c r="DI29" s="684"/>
      <c r="DJ29" s="684"/>
      <c r="DK29" s="685"/>
      <c r="DL29" s="656">
        <v>540300</v>
      </c>
      <c r="DM29" s="684"/>
      <c r="DN29" s="684"/>
      <c r="DO29" s="684"/>
      <c r="DP29" s="684"/>
      <c r="DQ29" s="684"/>
      <c r="DR29" s="684"/>
      <c r="DS29" s="684"/>
      <c r="DT29" s="684"/>
      <c r="DU29" s="684"/>
      <c r="DV29" s="685"/>
      <c r="DW29" s="652">
        <v>20.2</v>
      </c>
      <c r="DX29" s="681"/>
      <c r="DY29" s="681"/>
      <c r="DZ29" s="681"/>
      <c r="EA29" s="681"/>
      <c r="EB29" s="681"/>
      <c r="EC29" s="682"/>
    </row>
    <row r="30" spans="2:133" ht="11.25" customHeight="1" x14ac:dyDescent="0.15">
      <c r="B30" s="644" t="s">
        <v>309</v>
      </c>
      <c r="C30" s="645"/>
      <c r="D30" s="645"/>
      <c r="E30" s="645"/>
      <c r="F30" s="645"/>
      <c r="G30" s="645"/>
      <c r="H30" s="645"/>
      <c r="I30" s="645"/>
      <c r="J30" s="645"/>
      <c r="K30" s="645"/>
      <c r="L30" s="645"/>
      <c r="M30" s="645"/>
      <c r="N30" s="645"/>
      <c r="O30" s="645"/>
      <c r="P30" s="645"/>
      <c r="Q30" s="646"/>
      <c r="R30" s="647">
        <v>1504</v>
      </c>
      <c r="S30" s="648"/>
      <c r="T30" s="648"/>
      <c r="U30" s="648"/>
      <c r="V30" s="648"/>
      <c r="W30" s="648"/>
      <c r="X30" s="648"/>
      <c r="Y30" s="649"/>
      <c r="Z30" s="650">
        <v>0</v>
      </c>
      <c r="AA30" s="650"/>
      <c r="AB30" s="650"/>
      <c r="AC30" s="650"/>
      <c r="AD30" s="651" t="s">
        <v>237</v>
      </c>
      <c r="AE30" s="651"/>
      <c r="AF30" s="651"/>
      <c r="AG30" s="651"/>
      <c r="AH30" s="651"/>
      <c r="AI30" s="651"/>
      <c r="AJ30" s="651"/>
      <c r="AK30" s="651"/>
      <c r="AL30" s="652" t="s">
        <v>237</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310</v>
      </c>
      <c r="BH30" s="691"/>
      <c r="BI30" s="691"/>
      <c r="BJ30" s="691"/>
      <c r="BK30" s="691"/>
      <c r="BL30" s="691"/>
      <c r="BM30" s="691"/>
      <c r="BN30" s="691"/>
      <c r="BO30" s="691"/>
      <c r="BP30" s="691"/>
      <c r="BQ30" s="692"/>
      <c r="BR30" s="626" t="s">
        <v>311</v>
      </c>
      <c r="BS30" s="691"/>
      <c r="BT30" s="691"/>
      <c r="BU30" s="691"/>
      <c r="BV30" s="691"/>
      <c r="BW30" s="691"/>
      <c r="BX30" s="691"/>
      <c r="BY30" s="691"/>
      <c r="BZ30" s="691"/>
      <c r="CA30" s="691"/>
      <c r="CB30" s="692"/>
      <c r="CD30" s="695"/>
      <c r="CE30" s="696"/>
      <c r="CF30" s="662" t="s">
        <v>312</v>
      </c>
      <c r="CG30" s="663"/>
      <c r="CH30" s="663"/>
      <c r="CI30" s="663"/>
      <c r="CJ30" s="663"/>
      <c r="CK30" s="663"/>
      <c r="CL30" s="663"/>
      <c r="CM30" s="663"/>
      <c r="CN30" s="663"/>
      <c r="CO30" s="663"/>
      <c r="CP30" s="663"/>
      <c r="CQ30" s="664"/>
      <c r="CR30" s="647">
        <v>570924</v>
      </c>
      <c r="CS30" s="648"/>
      <c r="CT30" s="648"/>
      <c r="CU30" s="648"/>
      <c r="CV30" s="648"/>
      <c r="CW30" s="648"/>
      <c r="CX30" s="648"/>
      <c r="CY30" s="649"/>
      <c r="CZ30" s="652">
        <v>12.5</v>
      </c>
      <c r="DA30" s="681"/>
      <c r="DB30" s="681"/>
      <c r="DC30" s="686"/>
      <c r="DD30" s="656">
        <v>524289</v>
      </c>
      <c r="DE30" s="648"/>
      <c r="DF30" s="648"/>
      <c r="DG30" s="648"/>
      <c r="DH30" s="648"/>
      <c r="DI30" s="648"/>
      <c r="DJ30" s="648"/>
      <c r="DK30" s="649"/>
      <c r="DL30" s="656">
        <v>524289</v>
      </c>
      <c r="DM30" s="648"/>
      <c r="DN30" s="648"/>
      <c r="DO30" s="648"/>
      <c r="DP30" s="648"/>
      <c r="DQ30" s="648"/>
      <c r="DR30" s="648"/>
      <c r="DS30" s="648"/>
      <c r="DT30" s="648"/>
      <c r="DU30" s="648"/>
      <c r="DV30" s="649"/>
      <c r="DW30" s="652">
        <v>19.600000000000001</v>
      </c>
      <c r="DX30" s="681"/>
      <c r="DY30" s="681"/>
      <c r="DZ30" s="681"/>
      <c r="EA30" s="681"/>
      <c r="EB30" s="681"/>
      <c r="EC30" s="682"/>
    </row>
    <row r="31" spans="2:133" ht="11.25" customHeight="1" x14ac:dyDescent="0.15">
      <c r="B31" s="644" t="s">
        <v>313</v>
      </c>
      <c r="C31" s="645"/>
      <c r="D31" s="645"/>
      <c r="E31" s="645"/>
      <c r="F31" s="645"/>
      <c r="G31" s="645"/>
      <c r="H31" s="645"/>
      <c r="I31" s="645"/>
      <c r="J31" s="645"/>
      <c r="K31" s="645"/>
      <c r="L31" s="645"/>
      <c r="M31" s="645"/>
      <c r="N31" s="645"/>
      <c r="O31" s="645"/>
      <c r="P31" s="645"/>
      <c r="Q31" s="646"/>
      <c r="R31" s="647">
        <v>731356</v>
      </c>
      <c r="S31" s="648"/>
      <c r="T31" s="648"/>
      <c r="U31" s="648"/>
      <c r="V31" s="648"/>
      <c r="W31" s="648"/>
      <c r="X31" s="648"/>
      <c r="Y31" s="649"/>
      <c r="Z31" s="650">
        <v>15.9</v>
      </c>
      <c r="AA31" s="650"/>
      <c r="AB31" s="650"/>
      <c r="AC31" s="650"/>
      <c r="AD31" s="651" t="s">
        <v>129</v>
      </c>
      <c r="AE31" s="651"/>
      <c r="AF31" s="651"/>
      <c r="AG31" s="651"/>
      <c r="AH31" s="651"/>
      <c r="AI31" s="651"/>
      <c r="AJ31" s="651"/>
      <c r="AK31" s="651"/>
      <c r="AL31" s="652" t="s">
        <v>237</v>
      </c>
      <c r="AM31" s="653"/>
      <c r="AN31" s="653"/>
      <c r="AO31" s="654"/>
      <c r="AP31" s="704" t="s">
        <v>314</v>
      </c>
      <c r="AQ31" s="705"/>
      <c r="AR31" s="705"/>
      <c r="AS31" s="705"/>
      <c r="AT31" s="710" t="s">
        <v>315</v>
      </c>
      <c r="AU31" s="231"/>
      <c r="AV31" s="231"/>
      <c r="AW31" s="231"/>
      <c r="AX31" s="633" t="s">
        <v>190</v>
      </c>
      <c r="AY31" s="634"/>
      <c r="AZ31" s="634"/>
      <c r="BA31" s="634"/>
      <c r="BB31" s="634"/>
      <c r="BC31" s="634"/>
      <c r="BD31" s="634"/>
      <c r="BE31" s="634"/>
      <c r="BF31" s="635"/>
      <c r="BG31" s="703">
        <v>100</v>
      </c>
      <c r="BH31" s="699"/>
      <c r="BI31" s="699"/>
      <c r="BJ31" s="699"/>
      <c r="BK31" s="699"/>
      <c r="BL31" s="699"/>
      <c r="BM31" s="642">
        <v>99.6</v>
      </c>
      <c r="BN31" s="699"/>
      <c r="BO31" s="699"/>
      <c r="BP31" s="699"/>
      <c r="BQ31" s="700"/>
      <c r="BR31" s="703">
        <v>100</v>
      </c>
      <c r="BS31" s="699"/>
      <c r="BT31" s="699"/>
      <c r="BU31" s="699"/>
      <c r="BV31" s="699"/>
      <c r="BW31" s="699"/>
      <c r="BX31" s="642">
        <v>99.4</v>
      </c>
      <c r="BY31" s="699"/>
      <c r="BZ31" s="699"/>
      <c r="CA31" s="699"/>
      <c r="CB31" s="700"/>
      <c r="CD31" s="695"/>
      <c r="CE31" s="696"/>
      <c r="CF31" s="662" t="s">
        <v>316</v>
      </c>
      <c r="CG31" s="663"/>
      <c r="CH31" s="663"/>
      <c r="CI31" s="663"/>
      <c r="CJ31" s="663"/>
      <c r="CK31" s="663"/>
      <c r="CL31" s="663"/>
      <c r="CM31" s="663"/>
      <c r="CN31" s="663"/>
      <c r="CO31" s="663"/>
      <c r="CP31" s="663"/>
      <c r="CQ31" s="664"/>
      <c r="CR31" s="647">
        <v>21444</v>
      </c>
      <c r="CS31" s="684"/>
      <c r="CT31" s="684"/>
      <c r="CU31" s="684"/>
      <c r="CV31" s="684"/>
      <c r="CW31" s="684"/>
      <c r="CX31" s="684"/>
      <c r="CY31" s="685"/>
      <c r="CZ31" s="652">
        <v>0.5</v>
      </c>
      <c r="DA31" s="681"/>
      <c r="DB31" s="681"/>
      <c r="DC31" s="686"/>
      <c r="DD31" s="656">
        <v>16011</v>
      </c>
      <c r="DE31" s="684"/>
      <c r="DF31" s="684"/>
      <c r="DG31" s="684"/>
      <c r="DH31" s="684"/>
      <c r="DI31" s="684"/>
      <c r="DJ31" s="684"/>
      <c r="DK31" s="685"/>
      <c r="DL31" s="656">
        <v>16011</v>
      </c>
      <c r="DM31" s="684"/>
      <c r="DN31" s="684"/>
      <c r="DO31" s="684"/>
      <c r="DP31" s="684"/>
      <c r="DQ31" s="684"/>
      <c r="DR31" s="684"/>
      <c r="DS31" s="684"/>
      <c r="DT31" s="684"/>
      <c r="DU31" s="684"/>
      <c r="DV31" s="685"/>
      <c r="DW31" s="652">
        <v>0.6</v>
      </c>
      <c r="DX31" s="681"/>
      <c r="DY31" s="681"/>
      <c r="DZ31" s="681"/>
      <c r="EA31" s="681"/>
      <c r="EB31" s="681"/>
      <c r="EC31" s="682"/>
    </row>
    <row r="32" spans="2:133" ht="11.25" customHeight="1" x14ac:dyDescent="0.15">
      <c r="B32" s="714" t="s">
        <v>317</v>
      </c>
      <c r="C32" s="715"/>
      <c r="D32" s="715"/>
      <c r="E32" s="715"/>
      <c r="F32" s="715"/>
      <c r="G32" s="715"/>
      <c r="H32" s="715"/>
      <c r="I32" s="715"/>
      <c r="J32" s="715"/>
      <c r="K32" s="715"/>
      <c r="L32" s="715"/>
      <c r="M32" s="715"/>
      <c r="N32" s="715"/>
      <c r="O32" s="715"/>
      <c r="P32" s="715"/>
      <c r="Q32" s="716"/>
      <c r="R32" s="647" t="s">
        <v>129</v>
      </c>
      <c r="S32" s="648"/>
      <c r="T32" s="648"/>
      <c r="U32" s="648"/>
      <c r="V32" s="648"/>
      <c r="W32" s="648"/>
      <c r="X32" s="648"/>
      <c r="Y32" s="649"/>
      <c r="Z32" s="650" t="s">
        <v>237</v>
      </c>
      <c r="AA32" s="650"/>
      <c r="AB32" s="650"/>
      <c r="AC32" s="650"/>
      <c r="AD32" s="651" t="s">
        <v>129</v>
      </c>
      <c r="AE32" s="651"/>
      <c r="AF32" s="651"/>
      <c r="AG32" s="651"/>
      <c r="AH32" s="651"/>
      <c r="AI32" s="651"/>
      <c r="AJ32" s="651"/>
      <c r="AK32" s="651"/>
      <c r="AL32" s="652" t="s">
        <v>237</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3">
        <v>100</v>
      </c>
      <c r="BH32" s="684"/>
      <c r="BI32" s="684"/>
      <c r="BJ32" s="684"/>
      <c r="BK32" s="684"/>
      <c r="BL32" s="684"/>
      <c r="BM32" s="653">
        <v>100</v>
      </c>
      <c r="BN32" s="701"/>
      <c r="BO32" s="701"/>
      <c r="BP32" s="701"/>
      <c r="BQ32" s="702"/>
      <c r="BR32" s="713">
        <v>100</v>
      </c>
      <c r="BS32" s="684"/>
      <c r="BT32" s="684"/>
      <c r="BU32" s="684"/>
      <c r="BV32" s="684"/>
      <c r="BW32" s="684"/>
      <c r="BX32" s="653">
        <v>99.9</v>
      </c>
      <c r="BY32" s="701"/>
      <c r="BZ32" s="701"/>
      <c r="CA32" s="701"/>
      <c r="CB32" s="702"/>
      <c r="CD32" s="697"/>
      <c r="CE32" s="698"/>
      <c r="CF32" s="662" t="s">
        <v>320</v>
      </c>
      <c r="CG32" s="663"/>
      <c r="CH32" s="663"/>
      <c r="CI32" s="663"/>
      <c r="CJ32" s="663"/>
      <c r="CK32" s="663"/>
      <c r="CL32" s="663"/>
      <c r="CM32" s="663"/>
      <c r="CN32" s="663"/>
      <c r="CO32" s="663"/>
      <c r="CP32" s="663"/>
      <c r="CQ32" s="664"/>
      <c r="CR32" s="647">
        <v>1</v>
      </c>
      <c r="CS32" s="648"/>
      <c r="CT32" s="648"/>
      <c r="CU32" s="648"/>
      <c r="CV32" s="648"/>
      <c r="CW32" s="648"/>
      <c r="CX32" s="648"/>
      <c r="CY32" s="649"/>
      <c r="CZ32" s="652">
        <v>0</v>
      </c>
      <c r="DA32" s="681"/>
      <c r="DB32" s="681"/>
      <c r="DC32" s="686"/>
      <c r="DD32" s="656">
        <v>1</v>
      </c>
      <c r="DE32" s="648"/>
      <c r="DF32" s="648"/>
      <c r="DG32" s="648"/>
      <c r="DH32" s="648"/>
      <c r="DI32" s="648"/>
      <c r="DJ32" s="648"/>
      <c r="DK32" s="649"/>
      <c r="DL32" s="656">
        <v>1</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321</v>
      </c>
      <c r="C33" s="645"/>
      <c r="D33" s="645"/>
      <c r="E33" s="645"/>
      <c r="F33" s="645"/>
      <c r="G33" s="645"/>
      <c r="H33" s="645"/>
      <c r="I33" s="645"/>
      <c r="J33" s="645"/>
      <c r="K33" s="645"/>
      <c r="L33" s="645"/>
      <c r="M33" s="645"/>
      <c r="N33" s="645"/>
      <c r="O33" s="645"/>
      <c r="P33" s="645"/>
      <c r="Q33" s="646"/>
      <c r="R33" s="647">
        <v>222027</v>
      </c>
      <c r="S33" s="648"/>
      <c r="T33" s="648"/>
      <c r="U33" s="648"/>
      <c r="V33" s="648"/>
      <c r="W33" s="648"/>
      <c r="X33" s="648"/>
      <c r="Y33" s="649"/>
      <c r="Z33" s="650">
        <v>4.8</v>
      </c>
      <c r="AA33" s="650"/>
      <c r="AB33" s="650"/>
      <c r="AC33" s="650"/>
      <c r="AD33" s="651" t="s">
        <v>129</v>
      </c>
      <c r="AE33" s="651"/>
      <c r="AF33" s="651"/>
      <c r="AG33" s="651"/>
      <c r="AH33" s="651"/>
      <c r="AI33" s="651"/>
      <c r="AJ33" s="651"/>
      <c r="AK33" s="651"/>
      <c r="AL33" s="652" t="s">
        <v>237</v>
      </c>
      <c r="AM33" s="653"/>
      <c r="AN33" s="653"/>
      <c r="AO33" s="654"/>
      <c r="AP33" s="708"/>
      <c r="AQ33" s="709"/>
      <c r="AR33" s="709"/>
      <c r="AS33" s="709"/>
      <c r="AT33" s="712"/>
      <c r="AU33" s="232"/>
      <c r="AV33" s="232"/>
      <c r="AW33" s="232"/>
      <c r="AX33" s="688" t="s">
        <v>322</v>
      </c>
      <c r="AY33" s="689"/>
      <c r="AZ33" s="689"/>
      <c r="BA33" s="689"/>
      <c r="BB33" s="689"/>
      <c r="BC33" s="689"/>
      <c r="BD33" s="689"/>
      <c r="BE33" s="689"/>
      <c r="BF33" s="690"/>
      <c r="BG33" s="717">
        <v>100</v>
      </c>
      <c r="BH33" s="718"/>
      <c r="BI33" s="718"/>
      <c r="BJ33" s="718"/>
      <c r="BK33" s="718"/>
      <c r="BL33" s="718"/>
      <c r="BM33" s="719">
        <v>98.9</v>
      </c>
      <c r="BN33" s="718"/>
      <c r="BO33" s="718"/>
      <c r="BP33" s="718"/>
      <c r="BQ33" s="720"/>
      <c r="BR33" s="717">
        <v>100</v>
      </c>
      <c r="BS33" s="718"/>
      <c r="BT33" s="718"/>
      <c r="BU33" s="718"/>
      <c r="BV33" s="718"/>
      <c r="BW33" s="718"/>
      <c r="BX33" s="719">
        <v>98.6</v>
      </c>
      <c r="BY33" s="718"/>
      <c r="BZ33" s="718"/>
      <c r="CA33" s="718"/>
      <c r="CB33" s="720"/>
      <c r="CD33" s="662" t="s">
        <v>323</v>
      </c>
      <c r="CE33" s="663"/>
      <c r="CF33" s="663"/>
      <c r="CG33" s="663"/>
      <c r="CH33" s="663"/>
      <c r="CI33" s="663"/>
      <c r="CJ33" s="663"/>
      <c r="CK33" s="663"/>
      <c r="CL33" s="663"/>
      <c r="CM33" s="663"/>
      <c r="CN33" s="663"/>
      <c r="CO33" s="663"/>
      <c r="CP33" s="663"/>
      <c r="CQ33" s="664"/>
      <c r="CR33" s="647">
        <v>2498701</v>
      </c>
      <c r="CS33" s="684"/>
      <c r="CT33" s="684"/>
      <c r="CU33" s="684"/>
      <c r="CV33" s="684"/>
      <c r="CW33" s="684"/>
      <c r="CX33" s="684"/>
      <c r="CY33" s="685"/>
      <c r="CZ33" s="652">
        <v>54.8</v>
      </c>
      <c r="DA33" s="681"/>
      <c r="DB33" s="681"/>
      <c r="DC33" s="686"/>
      <c r="DD33" s="656">
        <v>1625397</v>
      </c>
      <c r="DE33" s="684"/>
      <c r="DF33" s="684"/>
      <c r="DG33" s="684"/>
      <c r="DH33" s="684"/>
      <c r="DI33" s="684"/>
      <c r="DJ33" s="684"/>
      <c r="DK33" s="685"/>
      <c r="DL33" s="656">
        <v>1080259</v>
      </c>
      <c r="DM33" s="684"/>
      <c r="DN33" s="684"/>
      <c r="DO33" s="684"/>
      <c r="DP33" s="684"/>
      <c r="DQ33" s="684"/>
      <c r="DR33" s="684"/>
      <c r="DS33" s="684"/>
      <c r="DT33" s="684"/>
      <c r="DU33" s="684"/>
      <c r="DV33" s="685"/>
      <c r="DW33" s="652">
        <v>40.299999999999997</v>
      </c>
      <c r="DX33" s="681"/>
      <c r="DY33" s="681"/>
      <c r="DZ33" s="681"/>
      <c r="EA33" s="681"/>
      <c r="EB33" s="681"/>
      <c r="EC33" s="682"/>
    </row>
    <row r="34" spans="2:133" ht="11.25" customHeight="1" x14ac:dyDescent="0.15">
      <c r="B34" s="644" t="s">
        <v>324</v>
      </c>
      <c r="C34" s="645"/>
      <c r="D34" s="645"/>
      <c r="E34" s="645"/>
      <c r="F34" s="645"/>
      <c r="G34" s="645"/>
      <c r="H34" s="645"/>
      <c r="I34" s="645"/>
      <c r="J34" s="645"/>
      <c r="K34" s="645"/>
      <c r="L34" s="645"/>
      <c r="M34" s="645"/>
      <c r="N34" s="645"/>
      <c r="O34" s="645"/>
      <c r="P34" s="645"/>
      <c r="Q34" s="646"/>
      <c r="R34" s="647">
        <v>19330</v>
      </c>
      <c r="S34" s="648"/>
      <c r="T34" s="648"/>
      <c r="U34" s="648"/>
      <c r="V34" s="648"/>
      <c r="W34" s="648"/>
      <c r="X34" s="648"/>
      <c r="Y34" s="649"/>
      <c r="Z34" s="650">
        <v>0.4</v>
      </c>
      <c r="AA34" s="650"/>
      <c r="AB34" s="650"/>
      <c r="AC34" s="650"/>
      <c r="AD34" s="651">
        <v>3837</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613650</v>
      </c>
      <c r="CS34" s="648"/>
      <c r="CT34" s="648"/>
      <c r="CU34" s="648"/>
      <c r="CV34" s="648"/>
      <c r="CW34" s="648"/>
      <c r="CX34" s="648"/>
      <c r="CY34" s="649"/>
      <c r="CZ34" s="652">
        <v>13.5</v>
      </c>
      <c r="DA34" s="681"/>
      <c r="DB34" s="681"/>
      <c r="DC34" s="686"/>
      <c r="DD34" s="656">
        <v>452996</v>
      </c>
      <c r="DE34" s="648"/>
      <c r="DF34" s="648"/>
      <c r="DG34" s="648"/>
      <c r="DH34" s="648"/>
      <c r="DI34" s="648"/>
      <c r="DJ34" s="648"/>
      <c r="DK34" s="649"/>
      <c r="DL34" s="656">
        <v>346201</v>
      </c>
      <c r="DM34" s="648"/>
      <c r="DN34" s="648"/>
      <c r="DO34" s="648"/>
      <c r="DP34" s="648"/>
      <c r="DQ34" s="648"/>
      <c r="DR34" s="648"/>
      <c r="DS34" s="648"/>
      <c r="DT34" s="648"/>
      <c r="DU34" s="648"/>
      <c r="DV34" s="649"/>
      <c r="DW34" s="652">
        <v>12.9</v>
      </c>
      <c r="DX34" s="681"/>
      <c r="DY34" s="681"/>
      <c r="DZ34" s="681"/>
      <c r="EA34" s="681"/>
      <c r="EB34" s="681"/>
      <c r="EC34" s="682"/>
    </row>
    <row r="35" spans="2:133" ht="11.25" customHeight="1" x14ac:dyDescent="0.15">
      <c r="B35" s="644" t="s">
        <v>326</v>
      </c>
      <c r="C35" s="645"/>
      <c r="D35" s="645"/>
      <c r="E35" s="645"/>
      <c r="F35" s="645"/>
      <c r="G35" s="645"/>
      <c r="H35" s="645"/>
      <c r="I35" s="645"/>
      <c r="J35" s="645"/>
      <c r="K35" s="645"/>
      <c r="L35" s="645"/>
      <c r="M35" s="645"/>
      <c r="N35" s="645"/>
      <c r="O35" s="645"/>
      <c r="P35" s="645"/>
      <c r="Q35" s="646"/>
      <c r="R35" s="647">
        <v>95549</v>
      </c>
      <c r="S35" s="648"/>
      <c r="T35" s="648"/>
      <c r="U35" s="648"/>
      <c r="V35" s="648"/>
      <c r="W35" s="648"/>
      <c r="X35" s="648"/>
      <c r="Y35" s="649"/>
      <c r="Z35" s="650">
        <v>2.1</v>
      </c>
      <c r="AA35" s="650"/>
      <c r="AB35" s="650"/>
      <c r="AC35" s="650"/>
      <c r="AD35" s="651" t="s">
        <v>237</v>
      </c>
      <c r="AE35" s="651"/>
      <c r="AF35" s="651"/>
      <c r="AG35" s="651"/>
      <c r="AH35" s="651"/>
      <c r="AI35" s="651"/>
      <c r="AJ35" s="651"/>
      <c r="AK35" s="651"/>
      <c r="AL35" s="652" t="s">
        <v>237</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185456</v>
      </c>
      <c r="CS35" s="684"/>
      <c r="CT35" s="684"/>
      <c r="CU35" s="684"/>
      <c r="CV35" s="684"/>
      <c r="CW35" s="684"/>
      <c r="CX35" s="684"/>
      <c r="CY35" s="685"/>
      <c r="CZ35" s="652">
        <v>4.0999999999999996</v>
      </c>
      <c r="DA35" s="681"/>
      <c r="DB35" s="681"/>
      <c r="DC35" s="686"/>
      <c r="DD35" s="656">
        <v>135995</v>
      </c>
      <c r="DE35" s="684"/>
      <c r="DF35" s="684"/>
      <c r="DG35" s="684"/>
      <c r="DH35" s="684"/>
      <c r="DI35" s="684"/>
      <c r="DJ35" s="684"/>
      <c r="DK35" s="685"/>
      <c r="DL35" s="656">
        <v>132302</v>
      </c>
      <c r="DM35" s="684"/>
      <c r="DN35" s="684"/>
      <c r="DO35" s="684"/>
      <c r="DP35" s="684"/>
      <c r="DQ35" s="684"/>
      <c r="DR35" s="684"/>
      <c r="DS35" s="684"/>
      <c r="DT35" s="684"/>
      <c r="DU35" s="684"/>
      <c r="DV35" s="685"/>
      <c r="DW35" s="652">
        <v>4.9000000000000004</v>
      </c>
      <c r="DX35" s="681"/>
      <c r="DY35" s="681"/>
      <c r="DZ35" s="681"/>
      <c r="EA35" s="681"/>
      <c r="EB35" s="681"/>
      <c r="EC35" s="682"/>
    </row>
    <row r="36" spans="2:133" ht="11.25" customHeight="1" x14ac:dyDescent="0.15">
      <c r="B36" s="644" t="s">
        <v>330</v>
      </c>
      <c r="C36" s="645"/>
      <c r="D36" s="645"/>
      <c r="E36" s="645"/>
      <c r="F36" s="645"/>
      <c r="G36" s="645"/>
      <c r="H36" s="645"/>
      <c r="I36" s="645"/>
      <c r="J36" s="645"/>
      <c r="K36" s="645"/>
      <c r="L36" s="645"/>
      <c r="M36" s="645"/>
      <c r="N36" s="645"/>
      <c r="O36" s="645"/>
      <c r="P36" s="645"/>
      <c r="Q36" s="646"/>
      <c r="R36" s="647">
        <v>83600</v>
      </c>
      <c r="S36" s="648"/>
      <c r="T36" s="648"/>
      <c r="U36" s="648"/>
      <c r="V36" s="648"/>
      <c r="W36" s="648"/>
      <c r="X36" s="648"/>
      <c r="Y36" s="649"/>
      <c r="Z36" s="650">
        <v>1.8</v>
      </c>
      <c r="AA36" s="650"/>
      <c r="AB36" s="650"/>
      <c r="AC36" s="650"/>
      <c r="AD36" s="651" t="s">
        <v>237</v>
      </c>
      <c r="AE36" s="651"/>
      <c r="AF36" s="651"/>
      <c r="AG36" s="651"/>
      <c r="AH36" s="651"/>
      <c r="AI36" s="651"/>
      <c r="AJ36" s="651"/>
      <c r="AK36" s="651"/>
      <c r="AL36" s="652" t="s">
        <v>237</v>
      </c>
      <c r="AM36" s="653"/>
      <c r="AN36" s="653"/>
      <c r="AO36" s="654"/>
      <c r="AP36" s="235"/>
      <c r="AQ36" s="721" t="s">
        <v>331</v>
      </c>
      <c r="AR36" s="722"/>
      <c r="AS36" s="722"/>
      <c r="AT36" s="722"/>
      <c r="AU36" s="722"/>
      <c r="AV36" s="722"/>
      <c r="AW36" s="722"/>
      <c r="AX36" s="722"/>
      <c r="AY36" s="723"/>
      <c r="AZ36" s="636">
        <v>611372</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1323</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1184406</v>
      </c>
      <c r="CS36" s="648"/>
      <c r="CT36" s="648"/>
      <c r="CU36" s="648"/>
      <c r="CV36" s="648"/>
      <c r="CW36" s="648"/>
      <c r="CX36" s="648"/>
      <c r="CY36" s="649"/>
      <c r="CZ36" s="652">
        <v>26</v>
      </c>
      <c r="DA36" s="681"/>
      <c r="DB36" s="681"/>
      <c r="DC36" s="686"/>
      <c r="DD36" s="656">
        <v>667440</v>
      </c>
      <c r="DE36" s="648"/>
      <c r="DF36" s="648"/>
      <c r="DG36" s="648"/>
      <c r="DH36" s="648"/>
      <c r="DI36" s="648"/>
      <c r="DJ36" s="648"/>
      <c r="DK36" s="649"/>
      <c r="DL36" s="656">
        <v>270789</v>
      </c>
      <c r="DM36" s="648"/>
      <c r="DN36" s="648"/>
      <c r="DO36" s="648"/>
      <c r="DP36" s="648"/>
      <c r="DQ36" s="648"/>
      <c r="DR36" s="648"/>
      <c r="DS36" s="648"/>
      <c r="DT36" s="648"/>
      <c r="DU36" s="648"/>
      <c r="DV36" s="649"/>
      <c r="DW36" s="652">
        <v>10.1</v>
      </c>
      <c r="DX36" s="681"/>
      <c r="DY36" s="681"/>
      <c r="DZ36" s="681"/>
      <c r="EA36" s="681"/>
      <c r="EB36" s="681"/>
      <c r="EC36" s="682"/>
    </row>
    <row r="37" spans="2:133" ht="11.25" customHeight="1" x14ac:dyDescent="0.15">
      <c r="B37" s="644" t="s">
        <v>334</v>
      </c>
      <c r="C37" s="645"/>
      <c r="D37" s="645"/>
      <c r="E37" s="645"/>
      <c r="F37" s="645"/>
      <c r="G37" s="645"/>
      <c r="H37" s="645"/>
      <c r="I37" s="645"/>
      <c r="J37" s="645"/>
      <c r="K37" s="645"/>
      <c r="L37" s="645"/>
      <c r="M37" s="645"/>
      <c r="N37" s="645"/>
      <c r="O37" s="645"/>
      <c r="P37" s="645"/>
      <c r="Q37" s="646"/>
      <c r="R37" s="647">
        <v>23575</v>
      </c>
      <c r="S37" s="648"/>
      <c r="T37" s="648"/>
      <c r="U37" s="648"/>
      <c r="V37" s="648"/>
      <c r="W37" s="648"/>
      <c r="X37" s="648"/>
      <c r="Y37" s="649"/>
      <c r="Z37" s="650">
        <v>0.5</v>
      </c>
      <c r="AA37" s="650"/>
      <c r="AB37" s="650"/>
      <c r="AC37" s="650"/>
      <c r="AD37" s="651" t="s">
        <v>129</v>
      </c>
      <c r="AE37" s="651"/>
      <c r="AF37" s="651"/>
      <c r="AG37" s="651"/>
      <c r="AH37" s="651"/>
      <c r="AI37" s="651"/>
      <c r="AJ37" s="651"/>
      <c r="AK37" s="651"/>
      <c r="AL37" s="652" t="s">
        <v>129</v>
      </c>
      <c r="AM37" s="653"/>
      <c r="AN37" s="653"/>
      <c r="AO37" s="654"/>
      <c r="AQ37" s="725" t="s">
        <v>335</v>
      </c>
      <c r="AR37" s="726"/>
      <c r="AS37" s="726"/>
      <c r="AT37" s="726"/>
      <c r="AU37" s="726"/>
      <c r="AV37" s="726"/>
      <c r="AW37" s="726"/>
      <c r="AX37" s="726"/>
      <c r="AY37" s="727"/>
      <c r="AZ37" s="647">
        <v>239097</v>
      </c>
      <c r="BA37" s="648"/>
      <c r="BB37" s="648"/>
      <c r="BC37" s="648"/>
      <c r="BD37" s="684"/>
      <c r="BE37" s="684"/>
      <c r="BF37" s="702"/>
      <c r="BG37" s="662" t="s">
        <v>336</v>
      </c>
      <c r="BH37" s="663"/>
      <c r="BI37" s="663"/>
      <c r="BJ37" s="663"/>
      <c r="BK37" s="663"/>
      <c r="BL37" s="663"/>
      <c r="BM37" s="663"/>
      <c r="BN37" s="663"/>
      <c r="BO37" s="663"/>
      <c r="BP37" s="663"/>
      <c r="BQ37" s="663"/>
      <c r="BR37" s="663"/>
      <c r="BS37" s="663"/>
      <c r="BT37" s="663"/>
      <c r="BU37" s="664"/>
      <c r="BV37" s="647">
        <v>818</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293934</v>
      </c>
      <c r="CS37" s="684"/>
      <c r="CT37" s="684"/>
      <c r="CU37" s="684"/>
      <c r="CV37" s="684"/>
      <c r="CW37" s="684"/>
      <c r="CX37" s="684"/>
      <c r="CY37" s="685"/>
      <c r="CZ37" s="652">
        <v>6.5</v>
      </c>
      <c r="DA37" s="681"/>
      <c r="DB37" s="681"/>
      <c r="DC37" s="686"/>
      <c r="DD37" s="656">
        <v>183334</v>
      </c>
      <c r="DE37" s="684"/>
      <c r="DF37" s="684"/>
      <c r="DG37" s="684"/>
      <c r="DH37" s="684"/>
      <c r="DI37" s="684"/>
      <c r="DJ37" s="684"/>
      <c r="DK37" s="685"/>
      <c r="DL37" s="656">
        <v>169356</v>
      </c>
      <c r="DM37" s="684"/>
      <c r="DN37" s="684"/>
      <c r="DO37" s="684"/>
      <c r="DP37" s="684"/>
      <c r="DQ37" s="684"/>
      <c r="DR37" s="684"/>
      <c r="DS37" s="684"/>
      <c r="DT37" s="684"/>
      <c r="DU37" s="684"/>
      <c r="DV37" s="685"/>
      <c r="DW37" s="652">
        <v>6.3</v>
      </c>
      <c r="DX37" s="681"/>
      <c r="DY37" s="681"/>
      <c r="DZ37" s="681"/>
      <c r="EA37" s="681"/>
      <c r="EB37" s="681"/>
      <c r="EC37" s="682"/>
    </row>
    <row r="38" spans="2:133" ht="11.25" customHeight="1" x14ac:dyDescent="0.15">
      <c r="B38" s="644" t="s">
        <v>338</v>
      </c>
      <c r="C38" s="645"/>
      <c r="D38" s="645"/>
      <c r="E38" s="645"/>
      <c r="F38" s="645"/>
      <c r="G38" s="645"/>
      <c r="H38" s="645"/>
      <c r="I38" s="645"/>
      <c r="J38" s="645"/>
      <c r="K38" s="645"/>
      <c r="L38" s="645"/>
      <c r="M38" s="645"/>
      <c r="N38" s="645"/>
      <c r="O38" s="645"/>
      <c r="P38" s="645"/>
      <c r="Q38" s="646"/>
      <c r="R38" s="647">
        <v>58868</v>
      </c>
      <c r="S38" s="648"/>
      <c r="T38" s="648"/>
      <c r="U38" s="648"/>
      <c r="V38" s="648"/>
      <c r="W38" s="648"/>
      <c r="X38" s="648"/>
      <c r="Y38" s="649"/>
      <c r="Z38" s="650">
        <v>1.3</v>
      </c>
      <c r="AA38" s="650"/>
      <c r="AB38" s="650"/>
      <c r="AC38" s="650"/>
      <c r="AD38" s="651">
        <v>1259</v>
      </c>
      <c r="AE38" s="651"/>
      <c r="AF38" s="651"/>
      <c r="AG38" s="651"/>
      <c r="AH38" s="651"/>
      <c r="AI38" s="651"/>
      <c r="AJ38" s="651"/>
      <c r="AK38" s="651"/>
      <c r="AL38" s="652">
        <v>0</v>
      </c>
      <c r="AM38" s="653"/>
      <c r="AN38" s="653"/>
      <c r="AO38" s="654"/>
      <c r="AQ38" s="725" t="s">
        <v>339</v>
      </c>
      <c r="AR38" s="726"/>
      <c r="AS38" s="726"/>
      <c r="AT38" s="726"/>
      <c r="AU38" s="726"/>
      <c r="AV38" s="726"/>
      <c r="AW38" s="726"/>
      <c r="AX38" s="726"/>
      <c r="AY38" s="727"/>
      <c r="AZ38" s="647">
        <v>121000</v>
      </c>
      <c r="BA38" s="648"/>
      <c r="BB38" s="648"/>
      <c r="BC38" s="648"/>
      <c r="BD38" s="684"/>
      <c r="BE38" s="684"/>
      <c r="BF38" s="702"/>
      <c r="BG38" s="662" t="s">
        <v>340</v>
      </c>
      <c r="BH38" s="663"/>
      <c r="BI38" s="663"/>
      <c r="BJ38" s="663"/>
      <c r="BK38" s="663"/>
      <c r="BL38" s="663"/>
      <c r="BM38" s="663"/>
      <c r="BN38" s="663"/>
      <c r="BO38" s="663"/>
      <c r="BP38" s="663"/>
      <c r="BQ38" s="663"/>
      <c r="BR38" s="663"/>
      <c r="BS38" s="663"/>
      <c r="BT38" s="663"/>
      <c r="BU38" s="664"/>
      <c r="BV38" s="647">
        <v>377</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372275</v>
      </c>
      <c r="CS38" s="648"/>
      <c r="CT38" s="648"/>
      <c r="CU38" s="648"/>
      <c r="CV38" s="648"/>
      <c r="CW38" s="648"/>
      <c r="CX38" s="648"/>
      <c r="CY38" s="649"/>
      <c r="CZ38" s="652">
        <v>8.1999999999999993</v>
      </c>
      <c r="DA38" s="681"/>
      <c r="DB38" s="681"/>
      <c r="DC38" s="686"/>
      <c r="DD38" s="656">
        <v>346194</v>
      </c>
      <c r="DE38" s="648"/>
      <c r="DF38" s="648"/>
      <c r="DG38" s="648"/>
      <c r="DH38" s="648"/>
      <c r="DI38" s="648"/>
      <c r="DJ38" s="648"/>
      <c r="DK38" s="649"/>
      <c r="DL38" s="656">
        <v>330967</v>
      </c>
      <c r="DM38" s="648"/>
      <c r="DN38" s="648"/>
      <c r="DO38" s="648"/>
      <c r="DP38" s="648"/>
      <c r="DQ38" s="648"/>
      <c r="DR38" s="648"/>
      <c r="DS38" s="648"/>
      <c r="DT38" s="648"/>
      <c r="DU38" s="648"/>
      <c r="DV38" s="649"/>
      <c r="DW38" s="652">
        <v>12.4</v>
      </c>
      <c r="DX38" s="681"/>
      <c r="DY38" s="681"/>
      <c r="DZ38" s="681"/>
      <c r="EA38" s="681"/>
      <c r="EB38" s="681"/>
      <c r="EC38" s="682"/>
    </row>
    <row r="39" spans="2:133" ht="11.25" customHeight="1" x14ac:dyDescent="0.15">
      <c r="B39" s="644" t="s">
        <v>342</v>
      </c>
      <c r="C39" s="645"/>
      <c r="D39" s="645"/>
      <c r="E39" s="645"/>
      <c r="F39" s="645"/>
      <c r="G39" s="645"/>
      <c r="H39" s="645"/>
      <c r="I39" s="645"/>
      <c r="J39" s="645"/>
      <c r="K39" s="645"/>
      <c r="L39" s="645"/>
      <c r="M39" s="645"/>
      <c r="N39" s="645"/>
      <c r="O39" s="645"/>
      <c r="P39" s="645"/>
      <c r="Q39" s="646"/>
      <c r="R39" s="647">
        <v>480808</v>
      </c>
      <c r="S39" s="648"/>
      <c r="T39" s="648"/>
      <c r="U39" s="648"/>
      <c r="V39" s="648"/>
      <c r="W39" s="648"/>
      <c r="X39" s="648"/>
      <c r="Y39" s="649"/>
      <c r="Z39" s="650">
        <v>10.5</v>
      </c>
      <c r="AA39" s="650"/>
      <c r="AB39" s="650"/>
      <c r="AC39" s="650"/>
      <c r="AD39" s="651" t="s">
        <v>129</v>
      </c>
      <c r="AE39" s="651"/>
      <c r="AF39" s="651"/>
      <c r="AG39" s="651"/>
      <c r="AH39" s="651"/>
      <c r="AI39" s="651"/>
      <c r="AJ39" s="651"/>
      <c r="AK39" s="651"/>
      <c r="AL39" s="652" t="s">
        <v>129</v>
      </c>
      <c r="AM39" s="653"/>
      <c r="AN39" s="653"/>
      <c r="AO39" s="654"/>
      <c r="AQ39" s="725" t="s">
        <v>343</v>
      </c>
      <c r="AR39" s="726"/>
      <c r="AS39" s="726"/>
      <c r="AT39" s="726"/>
      <c r="AU39" s="726"/>
      <c r="AV39" s="726"/>
      <c r="AW39" s="726"/>
      <c r="AX39" s="726"/>
      <c r="AY39" s="727"/>
      <c r="AZ39" s="647">
        <v>104727</v>
      </c>
      <c r="BA39" s="648"/>
      <c r="BB39" s="648"/>
      <c r="BC39" s="648"/>
      <c r="BD39" s="684"/>
      <c r="BE39" s="684"/>
      <c r="BF39" s="702"/>
      <c r="BG39" s="662" t="s">
        <v>344</v>
      </c>
      <c r="BH39" s="663"/>
      <c r="BI39" s="663"/>
      <c r="BJ39" s="663"/>
      <c r="BK39" s="663"/>
      <c r="BL39" s="663"/>
      <c r="BM39" s="663"/>
      <c r="BN39" s="663"/>
      <c r="BO39" s="663"/>
      <c r="BP39" s="663"/>
      <c r="BQ39" s="663"/>
      <c r="BR39" s="663"/>
      <c r="BS39" s="663"/>
      <c r="BT39" s="663"/>
      <c r="BU39" s="664"/>
      <c r="BV39" s="647">
        <v>646</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122914</v>
      </c>
      <c r="CS39" s="684"/>
      <c r="CT39" s="684"/>
      <c r="CU39" s="684"/>
      <c r="CV39" s="684"/>
      <c r="CW39" s="684"/>
      <c r="CX39" s="684"/>
      <c r="CY39" s="685"/>
      <c r="CZ39" s="652">
        <v>2.7</v>
      </c>
      <c r="DA39" s="681"/>
      <c r="DB39" s="681"/>
      <c r="DC39" s="686"/>
      <c r="DD39" s="656">
        <v>22772</v>
      </c>
      <c r="DE39" s="684"/>
      <c r="DF39" s="684"/>
      <c r="DG39" s="684"/>
      <c r="DH39" s="684"/>
      <c r="DI39" s="684"/>
      <c r="DJ39" s="684"/>
      <c r="DK39" s="685"/>
      <c r="DL39" s="656" t="s">
        <v>129</v>
      </c>
      <c r="DM39" s="684"/>
      <c r="DN39" s="684"/>
      <c r="DO39" s="684"/>
      <c r="DP39" s="684"/>
      <c r="DQ39" s="684"/>
      <c r="DR39" s="684"/>
      <c r="DS39" s="684"/>
      <c r="DT39" s="684"/>
      <c r="DU39" s="684"/>
      <c r="DV39" s="685"/>
      <c r="DW39" s="652" t="s">
        <v>129</v>
      </c>
      <c r="DX39" s="681"/>
      <c r="DY39" s="681"/>
      <c r="DZ39" s="681"/>
      <c r="EA39" s="681"/>
      <c r="EB39" s="681"/>
      <c r="EC39" s="682"/>
    </row>
    <row r="40" spans="2:133" ht="11.25" customHeight="1" x14ac:dyDescent="0.15">
      <c r="B40" s="644" t="s">
        <v>346</v>
      </c>
      <c r="C40" s="645"/>
      <c r="D40" s="645"/>
      <c r="E40" s="645"/>
      <c r="F40" s="645"/>
      <c r="G40" s="645"/>
      <c r="H40" s="645"/>
      <c r="I40" s="645"/>
      <c r="J40" s="645"/>
      <c r="K40" s="645"/>
      <c r="L40" s="645"/>
      <c r="M40" s="645"/>
      <c r="N40" s="645"/>
      <c r="O40" s="645"/>
      <c r="P40" s="645"/>
      <c r="Q40" s="646"/>
      <c r="R40" s="647">
        <v>3437</v>
      </c>
      <c r="S40" s="648"/>
      <c r="T40" s="648"/>
      <c r="U40" s="648"/>
      <c r="V40" s="648"/>
      <c r="W40" s="648"/>
      <c r="X40" s="648"/>
      <c r="Y40" s="649"/>
      <c r="Z40" s="650">
        <v>0.1</v>
      </c>
      <c r="AA40" s="650"/>
      <c r="AB40" s="650"/>
      <c r="AC40" s="650"/>
      <c r="AD40" s="651" t="s">
        <v>237</v>
      </c>
      <c r="AE40" s="651"/>
      <c r="AF40" s="651"/>
      <c r="AG40" s="651"/>
      <c r="AH40" s="651"/>
      <c r="AI40" s="651"/>
      <c r="AJ40" s="651"/>
      <c r="AK40" s="651"/>
      <c r="AL40" s="652" t="s">
        <v>237</v>
      </c>
      <c r="AM40" s="653"/>
      <c r="AN40" s="653"/>
      <c r="AO40" s="654"/>
      <c r="AQ40" s="725" t="s">
        <v>347</v>
      </c>
      <c r="AR40" s="726"/>
      <c r="AS40" s="726"/>
      <c r="AT40" s="726"/>
      <c r="AU40" s="726"/>
      <c r="AV40" s="726"/>
      <c r="AW40" s="726"/>
      <c r="AX40" s="726"/>
      <c r="AY40" s="727"/>
      <c r="AZ40" s="647" t="s">
        <v>129</v>
      </c>
      <c r="BA40" s="648"/>
      <c r="BB40" s="648"/>
      <c r="BC40" s="648"/>
      <c r="BD40" s="684"/>
      <c r="BE40" s="684"/>
      <c r="BF40" s="702"/>
      <c r="BG40" s="728" t="s">
        <v>348</v>
      </c>
      <c r="BH40" s="729"/>
      <c r="BI40" s="729"/>
      <c r="BJ40" s="729"/>
      <c r="BK40" s="729"/>
      <c r="BL40" s="236"/>
      <c r="BM40" s="663" t="s">
        <v>349</v>
      </c>
      <c r="BN40" s="663"/>
      <c r="BO40" s="663"/>
      <c r="BP40" s="663"/>
      <c r="BQ40" s="663"/>
      <c r="BR40" s="663"/>
      <c r="BS40" s="663"/>
      <c r="BT40" s="663"/>
      <c r="BU40" s="664"/>
      <c r="BV40" s="647">
        <v>115</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20000</v>
      </c>
      <c r="CS40" s="648"/>
      <c r="CT40" s="648"/>
      <c r="CU40" s="648"/>
      <c r="CV40" s="648"/>
      <c r="CW40" s="648"/>
      <c r="CX40" s="648"/>
      <c r="CY40" s="649"/>
      <c r="CZ40" s="652">
        <v>0.4</v>
      </c>
      <c r="DA40" s="681"/>
      <c r="DB40" s="681"/>
      <c r="DC40" s="686"/>
      <c r="DD40" s="656" t="s">
        <v>237</v>
      </c>
      <c r="DE40" s="648"/>
      <c r="DF40" s="648"/>
      <c r="DG40" s="648"/>
      <c r="DH40" s="648"/>
      <c r="DI40" s="648"/>
      <c r="DJ40" s="648"/>
      <c r="DK40" s="649"/>
      <c r="DL40" s="656" t="s">
        <v>129</v>
      </c>
      <c r="DM40" s="648"/>
      <c r="DN40" s="648"/>
      <c r="DO40" s="648"/>
      <c r="DP40" s="648"/>
      <c r="DQ40" s="648"/>
      <c r="DR40" s="648"/>
      <c r="DS40" s="648"/>
      <c r="DT40" s="648"/>
      <c r="DU40" s="648"/>
      <c r="DV40" s="649"/>
      <c r="DW40" s="652" t="s">
        <v>237</v>
      </c>
      <c r="DX40" s="681"/>
      <c r="DY40" s="681"/>
      <c r="DZ40" s="681"/>
      <c r="EA40" s="681"/>
      <c r="EB40" s="681"/>
      <c r="EC40" s="682"/>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237</v>
      </c>
      <c r="AA41" s="650"/>
      <c r="AB41" s="650"/>
      <c r="AC41" s="650"/>
      <c r="AD41" s="651" t="s">
        <v>129</v>
      </c>
      <c r="AE41" s="651"/>
      <c r="AF41" s="651"/>
      <c r="AG41" s="651"/>
      <c r="AH41" s="651"/>
      <c r="AI41" s="651"/>
      <c r="AJ41" s="651"/>
      <c r="AK41" s="651"/>
      <c r="AL41" s="652" t="s">
        <v>237</v>
      </c>
      <c r="AM41" s="653"/>
      <c r="AN41" s="653"/>
      <c r="AO41" s="654"/>
      <c r="AQ41" s="725" t="s">
        <v>352</v>
      </c>
      <c r="AR41" s="726"/>
      <c r="AS41" s="726"/>
      <c r="AT41" s="726"/>
      <c r="AU41" s="726"/>
      <c r="AV41" s="726"/>
      <c r="AW41" s="726"/>
      <c r="AX41" s="726"/>
      <c r="AY41" s="727"/>
      <c r="AZ41" s="647">
        <v>25458</v>
      </c>
      <c r="BA41" s="648"/>
      <c r="BB41" s="648"/>
      <c r="BC41" s="648"/>
      <c r="BD41" s="684"/>
      <c r="BE41" s="684"/>
      <c r="BF41" s="702"/>
      <c r="BG41" s="728"/>
      <c r="BH41" s="729"/>
      <c r="BI41" s="729"/>
      <c r="BJ41" s="729"/>
      <c r="BK41" s="729"/>
      <c r="BL41" s="236"/>
      <c r="BM41" s="663" t="s">
        <v>353</v>
      </c>
      <c r="BN41" s="663"/>
      <c r="BO41" s="663"/>
      <c r="BP41" s="663"/>
      <c r="BQ41" s="663"/>
      <c r="BR41" s="663"/>
      <c r="BS41" s="663"/>
      <c r="BT41" s="663"/>
      <c r="BU41" s="664"/>
      <c r="BV41" s="647" t="s">
        <v>129</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237</v>
      </c>
      <c r="CS41" s="684"/>
      <c r="CT41" s="684"/>
      <c r="CU41" s="684"/>
      <c r="CV41" s="684"/>
      <c r="CW41" s="684"/>
      <c r="CX41" s="684"/>
      <c r="CY41" s="685"/>
      <c r="CZ41" s="652" t="s">
        <v>129</v>
      </c>
      <c r="DA41" s="681"/>
      <c r="DB41" s="681"/>
      <c r="DC41" s="686"/>
      <c r="DD41" s="656" t="s">
        <v>237</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355</v>
      </c>
      <c r="C42" s="645"/>
      <c r="D42" s="645"/>
      <c r="E42" s="645"/>
      <c r="F42" s="645"/>
      <c r="G42" s="645"/>
      <c r="H42" s="645"/>
      <c r="I42" s="645"/>
      <c r="J42" s="645"/>
      <c r="K42" s="645"/>
      <c r="L42" s="645"/>
      <c r="M42" s="645"/>
      <c r="N42" s="645"/>
      <c r="O42" s="645"/>
      <c r="P42" s="645"/>
      <c r="Q42" s="646"/>
      <c r="R42" s="647">
        <v>65456</v>
      </c>
      <c r="S42" s="648"/>
      <c r="T42" s="648"/>
      <c r="U42" s="648"/>
      <c r="V42" s="648"/>
      <c r="W42" s="648"/>
      <c r="X42" s="648"/>
      <c r="Y42" s="649"/>
      <c r="Z42" s="650">
        <v>1.4</v>
      </c>
      <c r="AA42" s="650"/>
      <c r="AB42" s="650"/>
      <c r="AC42" s="650"/>
      <c r="AD42" s="651" t="s">
        <v>129</v>
      </c>
      <c r="AE42" s="651"/>
      <c r="AF42" s="651"/>
      <c r="AG42" s="651"/>
      <c r="AH42" s="651"/>
      <c r="AI42" s="651"/>
      <c r="AJ42" s="651"/>
      <c r="AK42" s="651"/>
      <c r="AL42" s="652" t="s">
        <v>237</v>
      </c>
      <c r="AM42" s="653"/>
      <c r="AN42" s="653"/>
      <c r="AO42" s="654"/>
      <c r="AQ42" s="746" t="s">
        <v>356</v>
      </c>
      <c r="AR42" s="747"/>
      <c r="AS42" s="747"/>
      <c r="AT42" s="747"/>
      <c r="AU42" s="747"/>
      <c r="AV42" s="747"/>
      <c r="AW42" s="747"/>
      <c r="AX42" s="747"/>
      <c r="AY42" s="748"/>
      <c r="AZ42" s="738">
        <v>121090</v>
      </c>
      <c r="BA42" s="739"/>
      <c r="BB42" s="739"/>
      <c r="BC42" s="739"/>
      <c r="BD42" s="718"/>
      <c r="BE42" s="718"/>
      <c r="BF42" s="720"/>
      <c r="BG42" s="730"/>
      <c r="BH42" s="731"/>
      <c r="BI42" s="731"/>
      <c r="BJ42" s="731"/>
      <c r="BK42" s="731"/>
      <c r="BL42" s="237"/>
      <c r="BM42" s="673" t="s">
        <v>357</v>
      </c>
      <c r="BN42" s="673"/>
      <c r="BO42" s="673"/>
      <c r="BP42" s="673"/>
      <c r="BQ42" s="673"/>
      <c r="BR42" s="673"/>
      <c r="BS42" s="673"/>
      <c r="BT42" s="673"/>
      <c r="BU42" s="674"/>
      <c r="BV42" s="738">
        <v>262</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660163</v>
      </c>
      <c r="CS42" s="648"/>
      <c r="CT42" s="648"/>
      <c r="CU42" s="648"/>
      <c r="CV42" s="648"/>
      <c r="CW42" s="648"/>
      <c r="CX42" s="648"/>
      <c r="CY42" s="649"/>
      <c r="CZ42" s="652">
        <v>14.5</v>
      </c>
      <c r="DA42" s="653"/>
      <c r="DB42" s="653"/>
      <c r="DC42" s="665"/>
      <c r="DD42" s="656">
        <v>233276</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359</v>
      </c>
      <c r="C43" s="689"/>
      <c r="D43" s="689"/>
      <c r="E43" s="689"/>
      <c r="F43" s="689"/>
      <c r="G43" s="689"/>
      <c r="H43" s="689"/>
      <c r="I43" s="689"/>
      <c r="J43" s="689"/>
      <c r="K43" s="689"/>
      <c r="L43" s="689"/>
      <c r="M43" s="689"/>
      <c r="N43" s="689"/>
      <c r="O43" s="689"/>
      <c r="P43" s="689"/>
      <c r="Q43" s="690"/>
      <c r="R43" s="738">
        <v>4593524</v>
      </c>
      <c r="S43" s="739"/>
      <c r="T43" s="739"/>
      <c r="U43" s="739"/>
      <c r="V43" s="739"/>
      <c r="W43" s="739"/>
      <c r="X43" s="739"/>
      <c r="Y43" s="740"/>
      <c r="Z43" s="741">
        <v>100</v>
      </c>
      <c r="AA43" s="741"/>
      <c r="AB43" s="741"/>
      <c r="AC43" s="741"/>
      <c r="AD43" s="742">
        <v>2609939</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6616</v>
      </c>
      <c r="CS43" s="684"/>
      <c r="CT43" s="684"/>
      <c r="CU43" s="684"/>
      <c r="CV43" s="684"/>
      <c r="CW43" s="684"/>
      <c r="CX43" s="684"/>
      <c r="CY43" s="685"/>
      <c r="CZ43" s="652">
        <v>0.1</v>
      </c>
      <c r="DA43" s="681"/>
      <c r="DB43" s="681"/>
      <c r="DC43" s="686"/>
      <c r="DD43" s="656">
        <v>6616</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361</v>
      </c>
      <c r="CG44" s="645"/>
      <c r="CH44" s="645"/>
      <c r="CI44" s="645"/>
      <c r="CJ44" s="645"/>
      <c r="CK44" s="645"/>
      <c r="CL44" s="645"/>
      <c r="CM44" s="645"/>
      <c r="CN44" s="645"/>
      <c r="CO44" s="645"/>
      <c r="CP44" s="645"/>
      <c r="CQ44" s="646"/>
      <c r="CR44" s="647">
        <v>659875</v>
      </c>
      <c r="CS44" s="648"/>
      <c r="CT44" s="648"/>
      <c r="CU44" s="648"/>
      <c r="CV44" s="648"/>
      <c r="CW44" s="648"/>
      <c r="CX44" s="648"/>
      <c r="CY44" s="649"/>
      <c r="CZ44" s="652">
        <v>14.5</v>
      </c>
      <c r="DA44" s="653"/>
      <c r="DB44" s="653"/>
      <c r="DC44" s="665"/>
      <c r="DD44" s="656">
        <v>232988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312898</v>
      </c>
      <c r="CS45" s="684"/>
      <c r="CT45" s="684"/>
      <c r="CU45" s="684"/>
      <c r="CV45" s="684"/>
      <c r="CW45" s="684"/>
      <c r="CX45" s="684"/>
      <c r="CY45" s="685"/>
      <c r="CZ45" s="652">
        <v>6.9</v>
      </c>
      <c r="DA45" s="681"/>
      <c r="DB45" s="681"/>
      <c r="DC45" s="686"/>
      <c r="DD45" s="656">
        <v>126368</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346977</v>
      </c>
      <c r="CS46" s="648"/>
      <c r="CT46" s="648"/>
      <c r="CU46" s="648"/>
      <c r="CV46" s="648"/>
      <c r="CW46" s="648"/>
      <c r="CX46" s="648"/>
      <c r="CY46" s="649"/>
      <c r="CZ46" s="652">
        <v>7.6</v>
      </c>
      <c r="DA46" s="653"/>
      <c r="DB46" s="653"/>
      <c r="DC46" s="665"/>
      <c r="DD46" s="656">
        <v>106620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288</v>
      </c>
      <c r="CS47" s="684"/>
      <c r="CT47" s="684"/>
      <c r="CU47" s="684"/>
      <c r="CV47" s="684"/>
      <c r="CW47" s="684"/>
      <c r="CX47" s="684"/>
      <c r="CY47" s="685"/>
      <c r="CZ47" s="652">
        <v>0</v>
      </c>
      <c r="DA47" s="681"/>
      <c r="DB47" s="681"/>
      <c r="DC47" s="686"/>
      <c r="DD47" s="656">
        <v>288</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237</v>
      </c>
      <c r="CS48" s="648"/>
      <c r="CT48" s="648"/>
      <c r="CU48" s="648"/>
      <c r="CV48" s="648"/>
      <c r="CW48" s="648"/>
      <c r="CX48" s="648"/>
      <c r="CY48" s="649"/>
      <c r="CZ48" s="652" t="s">
        <v>237</v>
      </c>
      <c r="DA48" s="653"/>
      <c r="DB48" s="653"/>
      <c r="DC48" s="665"/>
      <c r="DD48" s="656" t="s">
        <v>237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369</v>
      </c>
      <c r="CE49" s="689"/>
      <c r="CF49" s="689"/>
      <c r="CG49" s="689"/>
      <c r="CH49" s="689"/>
      <c r="CI49" s="689"/>
      <c r="CJ49" s="689"/>
      <c r="CK49" s="689"/>
      <c r="CL49" s="689"/>
      <c r="CM49" s="689"/>
      <c r="CN49" s="689"/>
      <c r="CO49" s="689"/>
      <c r="CP49" s="689"/>
      <c r="CQ49" s="690"/>
      <c r="CR49" s="738">
        <v>4555537</v>
      </c>
      <c r="CS49" s="718"/>
      <c r="CT49" s="718"/>
      <c r="CU49" s="718"/>
      <c r="CV49" s="718"/>
      <c r="CW49" s="718"/>
      <c r="CX49" s="718"/>
      <c r="CY49" s="749"/>
      <c r="CZ49" s="743">
        <v>100</v>
      </c>
      <c r="DA49" s="750"/>
      <c r="DB49" s="750"/>
      <c r="DC49" s="751"/>
      <c r="DD49" s="752">
        <v>3025626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rJFq4U0hcfaNtAbCJBy/YAdeAV3yj7G7K9IThJqMefjgUdgDJwf83smGR/CXztv+tKo3zo5MsbRsJ8Yvlx93Yg==" saltValue="G8v+LSbm6+ojuvd79SzH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4594</v>
      </c>
      <c r="R7" s="783"/>
      <c r="S7" s="783"/>
      <c r="T7" s="783"/>
      <c r="U7" s="783"/>
      <c r="V7" s="783">
        <v>4556</v>
      </c>
      <c r="W7" s="783"/>
      <c r="X7" s="783"/>
      <c r="Y7" s="783"/>
      <c r="Z7" s="783"/>
      <c r="AA7" s="783">
        <v>38</v>
      </c>
      <c r="AB7" s="783"/>
      <c r="AC7" s="783"/>
      <c r="AD7" s="783"/>
      <c r="AE7" s="784"/>
      <c r="AF7" s="785">
        <v>36</v>
      </c>
      <c r="AG7" s="786"/>
      <c r="AH7" s="786"/>
      <c r="AI7" s="786"/>
      <c r="AJ7" s="787"/>
      <c r="AK7" s="822">
        <v>84</v>
      </c>
      <c r="AL7" s="823"/>
      <c r="AM7" s="823"/>
      <c r="AN7" s="823"/>
      <c r="AO7" s="823"/>
      <c r="AP7" s="823">
        <v>5279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585</v>
      </c>
      <c r="BT7" s="827"/>
      <c r="BU7" s="827"/>
      <c r="BV7" s="827"/>
      <c r="BW7" s="827"/>
      <c r="BX7" s="827"/>
      <c r="BY7" s="827"/>
      <c r="BZ7" s="827"/>
      <c r="CA7" s="827"/>
      <c r="CB7" s="827"/>
      <c r="CC7" s="827"/>
      <c r="CD7" s="827"/>
      <c r="CE7" s="827"/>
      <c r="CF7" s="827"/>
      <c r="CG7" s="828"/>
      <c r="CH7" s="819" t="s">
        <v>582</v>
      </c>
      <c r="CI7" s="820"/>
      <c r="CJ7" s="820"/>
      <c r="CK7" s="820"/>
      <c r="CL7" s="821"/>
      <c r="CM7" s="819">
        <v>8</v>
      </c>
      <c r="CN7" s="820"/>
      <c r="CO7" s="820"/>
      <c r="CP7" s="820"/>
      <c r="CQ7" s="821"/>
      <c r="CR7" s="819">
        <v>1</v>
      </c>
      <c r="CS7" s="820"/>
      <c r="CT7" s="820"/>
      <c r="CU7" s="820"/>
      <c r="CV7" s="821"/>
      <c r="CW7" s="819">
        <v>9</v>
      </c>
      <c r="CX7" s="820"/>
      <c r="CY7" s="820"/>
      <c r="CZ7" s="820"/>
      <c r="DA7" s="821"/>
      <c r="DB7" s="819" t="s">
        <v>586</v>
      </c>
      <c r="DC7" s="820"/>
      <c r="DD7" s="820"/>
      <c r="DE7" s="820"/>
      <c r="DF7" s="821"/>
      <c r="DG7" s="819" t="s">
        <v>587</v>
      </c>
      <c r="DH7" s="820"/>
      <c r="DI7" s="820"/>
      <c r="DJ7" s="820"/>
      <c r="DK7" s="821"/>
      <c r="DL7" s="819" t="s">
        <v>582</v>
      </c>
      <c r="DM7" s="820"/>
      <c r="DN7" s="820"/>
      <c r="DO7" s="820"/>
      <c r="DP7" s="821"/>
      <c r="DQ7" s="819" t="s">
        <v>582</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v>4594</v>
      </c>
      <c r="R23" s="842"/>
      <c r="S23" s="842"/>
      <c r="T23" s="842"/>
      <c r="U23" s="842"/>
      <c r="V23" s="842">
        <v>4556</v>
      </c>
      <c r="W23" s="842"/>
      <c r="X23" s="842"/>
      <c r="Y23" s="842"/>
      <c r="Z23" s="842"/>
      <c r="AA23" s="842">
        <v>38</v>
      </c>
      <c r="AB23" s="842"/>
      <c r="AC23" s="842"/>
      <c r="AD23" s="842"/>
      <c r="AE23" s="843"/>
      <c r="AF23" s="844">
        <v>36</v>
      </c>
      <c r="AG23" s="842"/>
      <c r="AH23" s="842"/>
      <c r="AI23" s="842"/>
      <c r="AJ23" s="845"/>
      <c r="AK23" s="846"/>
      <c r="AL23" s="847"/>
      <c r="AM23" s="847"/>
      <c r="AN23" s="847"/>
      <c r="AO23" s="847"/>
      <c r="AP23" s="842">
        <v>5279</v>
      </c>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306</v>
      </c>
      <c r="R28" s="871"/>
      <c r="S28" s="871"/>
      <c r="T28" s="871"/>
      <c r="U28" s="871"/>
      <c r="V28" s="871">
        <v>305</v>
      </c>
      <c r="W28" s="871"/>
      <c r="X28" s="871"/>
      <c r="Y28" s="871"/>
      <c r="Z28" s="871"/>
      <c r="AA28" s="871">
        <v>1</v>
      </c>
      <c r="AB28" s="871"/>
      <c r="AC28" s="871"/>
      <c r="AD28" s="871"/>
      <c r="AE28" s="872"/>
      <c r="AF28" s="873">
        <v>1</v>
      </c>
      <c r="AG28" s="871"/>
      <c r="AH28" s="871"/>
      <c r="AI28" s="871"/>
      <c r="AJ28" s="874"/>
      <c r="AK28" s="875">
        <v>45</v>
      </c>
      <c r="AL28" s="866"/>
      <c r="AM28" s="866"/>
      <c r="AN28" s="866"/>
      <c r="AO28" s="866"/>
      <c r="AP28" s="866" t="s">
        <v>594</v>
      </c>
      <c r="AQ28" s="866"/>
      <c r="AR28" s="866"/>
      <c r="AS28" s="866"/>
      <c r="AT28" s="866"/>
      <c r="AU28" s="866" t="s">
        <v>594</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363</v>
      </c>
      <c r="R29" s="807"/>
      <c r="S29" s="807"/>
      <c r="T29" s="807"/>
      <c r="U29" s="807"/>
      <c r="V29" s="807">
        <v>350</v>
      </c>
      <c r="W29" s="807"/>
      <c r="X29" s="807"/>
      <c r="Y29" s="807"/>
      <c r="Z29" s="807"/>
      <c r="AA29" s="807">
        <v>13</v>
      </c>
      <c r="AB29" s="807"/>
      <c r="AC29" s="807"/>
      <c r="AD29" s="807"/>
      <c r="AE29" s="808"/>
      <c r="AF29" s="809">
        <v>12</v>
      </c>
      <c r="AG29" s="810"/>
      <c r="AH29" s="810"/>
      <c r="AI29" s="810"/>
      <c r="AJ29" s="811"/>
      <c r="AK29" s="878">
        <v>68</v>
      </c>
      <c r="AL29" s="879"/>
      <c r="AM29" s="879"/>
      <c r="AN29" s="879"/>
      <c r="AO29" s="879"/>
      <c r="AP29" s="879" t="s">
        <v>594</v>
      </c>
      <c r="AQ29" s="879"/>
      <c r="AR29" s="879"/>
      <c r="AS29" s="879"/>
      <c r="AT29" s="879"/>
      <c r="AU29" s="879" t="s">
        <v>594</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48</v>
      </c>
      <c r="R30" s="807"/>
      <c r="S30" s="807"/>
      <c r="T30" s="807"/>
      <c r="U30" s="807"/>
      <c r="V30" s="807">
        <v>48</v>
      </c>
      <c r="W30" s="807"/>
      <c r="X30" s="807"/>
      <c r="Y30" s="807"/>
      <c r="Z30" s="807"/>
      <c r="AA30" s="807" t="s">
        <v>582</v>
      </c>
      <c r="AB30" s="807"/>
      <c r="AC30" s="807"/>
      <c r="AD30" s="807"/>
      <c r="AE30" s="808"/>
      <c r="AF30" s="809" t="s">
        <v>129</v>
      </c>
      <c r="AG30" s="810"/>
      <c r="AH30" s="810"/>
      <c r="AI30" s="810"/>
      <c r="AJ30" s="811"/>
      <c r="AK30" s="878">
        <v>18</v>
      </c>
      <c r="AL30" s="879"/>
      <c r="AM30" s="879"/>
      <c r="AN30" s="879"/>
      <c r="AO30" s="879"/>
      <c r="AP30" s="879" t="s">
        <v>594</v>
      </c>
      <c r="AQ30" s="879"/>
      <c r="AR30" s="879"/>
      <c r="AS30" s="879"/>
      <c r="AT30" s="879"/>
      <c r="AU30" s="879" t="s">
        <v>594</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394</v>
      </c>
      <c r="R31" s="807"/>
      <c r="S31" s="807"/>
      <c r="T31" s="807"/>
      <c r="U31" s="807"/>
      <c r="V31" s="807">
        <v>394</v>
      </c>
      <c r="W31" s="807"/>
      <c r="X31" s="807"/>
      <c r="Y31" s="807"/>
      <c r="Z31" s="807"/>
      <c r="AA31" s="807">
        <v>0</v>
      </c>
      <c r="AB31" s="807"/>
      <c r="AC31" s="807"/>
      <c r="AD31" s="807"/>
      <c r="AE31" s="808"/>
      <c r="AF31" s="809">
        <v>156</v>
      </c>
      <c r="AG31" s="810"/>
      <c r="AH31" s="810"/>
      <c r="AI31" s="810"/>
      <c r="AJ31" s="811"/>
      <c r="AK31" s="878">
        <v>239</v>
      </c>
      <c r="AL31" s="879"/>
      <c r="AM31" s="879"/>
      <c r="AN31" s="879"/>
      <c r="AO31" s="879"/>
      <c r="AP31" s="879">
        <v>7</v>
      </c>
      <c r="AQ31" s="879"/>
      <c r="AR31" s="879"/>
      <c r="AS31" s="879"/>
      <c r="AT31" s="879"/>
      <c r="AU31" s="879">
        <v>4</v>
      </c>
      <c r="AV31" s="879"/>
      <c r="AW31" s="879"/>
      <c r="AX31" s="879"/>
      <c r="AY31" s="879"/>
      <c r="AZ31" s="880"/>
      <c r="BA31" s="880"/>
      <c r="BB31" s="880"/>
      <c r="BC31" s="880"/>
      <c r="BD31" s="880"/>
      <c r="BE31" s="876" t="s">
        <v>411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412</v>
      </c>
      <c r="C32" s="804"/>
      <c r="D32" s="804"/>
      <c r="E32" s="804"/>
      <c r="F32" s="804"/>
      <c r="G32" s="804"/>
      <c r="H32" s="804"/>
      <c r="I32" s="804"/>
      <c r="J32" s="804"/>
      <c r="K32" s="804"/>
      <c r="L32" s="804"/>
      <c r="M32" s="804"/>
      <c r="N32" s="804"/>
      <c r="O32" s="804"/>
      <c r="P32" s="805"/>
      <c r="Q32" s="806">
        <v>251</v>
      </c>
      <c r="R32" s="807"/>
      <c r="S32" s="807"/>
      <c r="T32" s="807"/>
      <c r="U32" s="807"/>
      <c r="V32" s="807">
        <v>250</v>
      </c>
      <c r="W32" s="807"/>
      <c r="X32" s="807"/>
      <c r="Y32" s="807"/>
      <c r="Z32" s="807"/>
      <c r="AA32" s="807">
        <v>1</v>
      </c>
      <c r="AB32" s="807"/>
      <c r="AC32" s="807"/>
      <c r="AD32" s="807"/>
      <c r="AE32" s="808"/>
      <c r="AF32" s="809">
        <v>1</v>
      </c>
      <c r="AG32" s="810"/>
      <c r="AH32" s="810"/>
      <c r="AI32" s="810"/>
      <c r="AJ32" s="811"/>
      <c r="AK32" s="878">
        <v>105</v>
      </c>
      <c r="AL32" s="879"/>
      <c r="AM32" s="879"/>
      <c r="AN32" s="879"/>
      <c r="AO32" s="879"/>
      <c r="AP32" s="879">
        <v>690</v>
      </c>
      <c r="AQ32" s="879"/>
      <c r="AR32" s="879"/>
      <c r="AS32" s="879"/>
      <c r="AT32" s="879"/>
      <c r="AU32" s="879">
        <v>488</v>
      </c>
      <c r="AV32" s="879"/>
      <c r="AW32" s="879"/>
      <c r="AX32" s="879"/>
      <c r="AY32" s="879"/>
      <c r="AZ32" s="880"/>
      <c r="BA32" s="880"/>
      <c r="BB32" s="880"/>
      <c r="BC32" s="880"/>
      <c r="BD32" s="880"/>
      <c r="BE32" s="876" t="s">
        <v>413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414</v>
      </c>
      <c r="C33" s="804"/>
      <c r="D33" s="804"/>
      <c r="E33" s="804"/>
      <c r="F33" s="804"/>
      <c r="G33" s="804"/>
      <c r="H33" s="804"/>
      <c r="I33" s="804"/>
      <c r="J33" s="804"/>
      <c r="K33" s="804"/>
      <c r="L33" s="804"/>
      <c r="M33" s="804"/>
      <c r="N33" s="804"/>
      <c r="O33" s="804"/>
      <c r="P33" s="805"/>
      <c r="Q33" s="806">
        <v>213</v>
      </c>
      <c r="R33" s="807"/>
      <c r="S33" s="807"/>
      <c r="T33" s="807"/>
      <c r="U33" s="807"/>
      <c r="V33" s="807">
        <v>211</v>
      </c>
      <c r="W33" s="807"/>
      <c r="X33" s="807"/>
      <c r="Y33" s="807"/>
      <c r="Z33" s="807"/>
      <c r="AA33" s="807">
        <v>2</v>
      </c>
      <c r="AB33" s="807"/>
      <c r="AC33" s="807"/>
      <c r="AD33" s="807"/>
      <c r="AE33" s="808"/>
      <c r="AF33" s="809">
        <v>2</v>
      </c>
      <c r="AG33" s="810"/>
      <c r="AH33" s="810"/>
      <c r="AI33" s="810"/>
      <c r="AJ33" s="811"/>
      <c r="AK33" s="878">
        <v>121</v>
      </c>
      <c r="AL33" s="879"/>
      <c r="AM33" s="879"/>
      <c r="AN33" s="879"/>
      <c r="AO33" s="879"/>
      <c r="AP33" s="879">
        <v>1071</v>
      </c>
      <c r="AQ33" s="879"/>
      <c r="AR33" s="879"/>
      <c r="AS33" s="879"/>
      <c r="AT33" s="879"/>
      <c r="AU33" s="879">
        <v>954</v>
      </c>
      <c r="AV33" s="879"/>
      <c r="AW33" s="879"/>
      <c r="AX33" s="879"/>
      <c r="AY33" s="879"/>
      <c r="AZ33" s="880"/>
      <c r="BA33" s="880"/>
      <c r="BB33" s="880"/>
      <c r="BC33" s="880"/>
      <c r="BD33" s="880"/>
      <c r="BE33" s="876" t="s">
        <v>415</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172</v>
      </c>
      <c r="AG63" s="890"/>
      <c r="AH63" s="890"/>
      <c r="AI63" s="890"/>
      <c r="AJ63" s="891"/>
      <c r="AK63" s="892"/>
      <c r="AL63" s="887"/>
      <c r="AM63" s="887"/>
      <c r="AN63" s="887"/>
      <c r="AO63" s="887"/>
      <c r="AP63" s="890">
        <v>1768</v>
      </c>
      <c r="AQ63" s="890"/>
      <c r="AR63" s="890"/>
      <c r="AS63" s="890"/>
      <c r="AT63" s="890"/>
      <c r="AU63" s="890">
        <v>1446</v>
      </c>
      <c r="AV63" s="890"/>
      <c r="AW63" s="890"/>
      <c r="AX63" s="890"/>
      <c r="AY63" s="890"/>
      <c r="AZ63" s="894"/>
      <c r="BA63" s="894"/>
      <c r="BB63" s="894"/>
      <c r="BC63" s="894"/>
      <c r="BD63" s="894"/>
      <c r="BE63" s="895"/>
      <c r="BF63" s="895"/>
      <c r="BG63" s="895"/>
      <c r="BH63" s="895"/>
      <c r="BI63" s="896"/>
      <c r="BJ63" s="897" t="s">
        <v>396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399</v>
      </c>
      <c r="R66" s="766"/>
      <c r="S66" s="766"/>
      <c r="T66" s="766"/>
      <c r="U66" s="767"/>
      <c r="V66" s="765" t="s">
        <v>420</v>
      </c>
      <c r="W66" s="766"/>
      <c r="X66" s="766"/>
      <c r="Y66" s="766"/>
      <c r="Z66" s="767"/>
      <c r="AA66" s="765" t="s">
        <v>401</v>
      </c>
      <c r="AB66" s="766"/>
      <c r="AC66" s="766"/>
      <c r="AD66" s="766"/>
      <c r="AE66" s="767"/>
      <c r="AF66" s="900" t="s">
        <v>421</v>
      </c>
      <c r="AG66" s="861"/>
      <c r="AH66" s="861"/>
      <c r="AI66" s="861"/>
      <c r="AJ66" s="901"/>
      <c r="AK66" s="765" t="s">
        <v>422</v>
      </c>
      <c r="AL66" s="789"/>
      <c r="AM66" s="789"/>
      <c r="AN66" s="789"/>
      <c r="AO66" s="790"/>
      <c r="AP66" s="765" t="s">
        <v>423</v>
      </c>
      <c r="AQ66" s="766"/>
      <c r="AR66" s="766"/>
      <c r="AS66" s="766"/>
      <c r="AT66" s="767"/>
      <c r="AU66" s="765" t="s">
        <v>424</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583</v>
      </c>
      <c r="C68" s="918"/>
      <c r="D68" s="918"/>
      <c r="E68" s="918"/>
      <c r="F68" s="918"/>
      <c r="G68" s="918"/>
      <c r="H68" s="918"/>
      <c r="I68" s="918"/>
      <c r="J68" s="918"/>
      <c r="K68" s="918"/>
      <c r="L68" s="918"/>
      <c r="M68" s="918"/>
      <c r="N68" s="918"/>
      <c r="O68" s="918"/>
      <c r="P68" s="919"/>
      <c r="Q68" s="920">
        <v>1039</v>
      </c>
      <c r="R68" s="914"/>
      <c r="S68" s="914"/>
      <c r="T68" s="914"/>
      <c r="U68" s="914"/>
      <c r="V68" s="914">
        <v>1022</v>
      </c>
      <c r="W68" s="914"/>
      <c r="X68" s="914"/>
      <c r="Y68" s="914"/>
      <c r="Z68" s="914"/>
      <c r="AA68" s="914">
        <v>17</v>
      </c>
      <c r="AB68" s="914"/>
      <c r="AC68" s="914"/>
      <c r="AD68" s="914"/>
      <c r="AE68" s="914"/>
      <c r="AF68" s="914">
        <v>17</v>
      </c>
      <c r="AG68" s="914"/>
      <c r="AH68" s="914"/>
      <c r="AI68" s="914"/>
      <c r="AJ68" s="914"/>
      <c r="AK68" s="914" t="s">
        <v>582</v>
      </c>
      <c r="AL68" s="914"/>
      <c r="AM68" s="914"/>
      <c r="AN68" s="914"/>
      <c r="AO68" s="914"/>
      <c r="AP68" s="914" t="s">
        <v>582</v>
      </c>
      <c r="AQ68" s="914"/>
      <c r="AR68" s="914"/>
      <c r="AS68" s="914"/>
      <c r="AT68" s="914"/>
      <c r="AU68" s="914" t="s">
        <v>582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584</v>
      </c>
      <c r="C69" s="922"/>
      <c r="D69" s="922"/>
      <c r="E69" s="922"/>
      <c r="F69" s="922"/>
      <c r="G69" s="922"/>
      <c r="H69" s="922"/>
      <c r="I69" s="922"/>
      <c r="J69" s="922"/>
      <c r="K69" s="922"/>
      <c r="L69" s="922"/>
      <c r="M69" s="922"/>
      <c r="N69" s="922"/>
      <c r="O69" s="922"/>
      <c r="P69" s="923"/>
      <c r="Q69" s="924">
        <v>1090</v>
      </c>
      <c r="R69" s="879"/>
      <c r="S69" s="879"/>
      <c r="T69" s="879"/>
      <c r="U69" s="879"/>
      <c r="V69" s="879">
        <v>1059</v>
      </c>
      <c r="W69" s="879"/>
      <c r="X69" s="879"/>
      <c r="Y69" s="879"/>
      <c r="Z69" s="879"/>
      <c r="AA69" s="879">
        <v>31</v>
      </c>
      <c r="AB69" s="879"/>
      <c r="AC69" s="879"/>
      <c r="AD69" s="879"/>
      <c r="AE69" s="879"/>
      <c r="AF69" s="879">
        <v>31</v>
      </c>
      <c r="AG69" s="879"/>
      <c r="AH69" s="879"/>
      <c r="AI69" s="879"/>
      <c r="AJ69" s="879"/>
      <c r="AK69" s="879" t="s">
        <v>582</v>
      </c>
      <c r="AL69" s="879"/>
      <c r="AM69" s="879"/>
      <c r="AN69" s="879"/>
      <c r="AO69" s="879"/>
      <c r="AP69" s="879">
        <v>43</v>
      </c>
      <c r="AQ69" s="879"/>
      <c r="AR69" s="879"/>
      <c r="AS69" s="879"/>
      <c r="AT69" s="879"/>
      <c r="AU69" s="879" t="s">
        <v>582</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425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48</v>
      </c>
      <c r="AG88" s="890"/>
      <c r="AH88" s="890"/>
      <c r="AI88" s="890"/>
      <c r="AJ88" s="890"/>
      <c r="AK88" s="887"/>
      <c r="AL88" s="887"/>
      <c r="AM88" s="887"/>
      <c r="AN88" s="887"/>
      <c r="AO88" s="887"/>
      <c r="AP88" s="890">
        <v>43</v>
      </c>
      <c r="AQ88" s="890"/>
      <c r="AR88" s="890"/>
      <c r="AS88" s="890"/>
      <c r="AT88" s="890"/>
      <c r="AU88" s="890" t="s">
        <v>582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v>
      </c>
      <c r="CS102" s="898"/>
      <c r="CT102" s="898"/>
      <c r="CU102" s="898"/>
      <c r="CV102" s="941"/>
      <c r="CW102" s="940">
        <v>9</v>
      </c>
      <c r="CX102" s="898"/>
      <c r="CY102" s="898"/>
      <c r="CZ102" s="898"/>
      <c r="DA102" s="941"/>
      <c r="DB102" s="940" t="s">
        <v>587</v>
      </c>
      <c r="DC102" s="898"/>
      <c r="DD102" s="898"/>
      <c r="DE102" s="898"/>
      <c r="DF102" s="941"/>
      <c r="DG102" s="940" t="s">
        <v>582</v>
      </c>
      <c r="DH102" s="898"/>
      <c r="DI102" s="898"/>
      <c r="DJ102" s="898"/>
      <c r="DK102" s="941"/>
      <c r="DL102" s="940" t="s">
        <v>586</v>
      </c>
      <c r="DM102" s="898"/>
      <c r="DN102" s="898"/>
      <c r="DO102" s="898"/>
      <c r="DP102" s="941"/>
      <c r="DQ102" s="940" t="s">
        <v>588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434</v>
      </c>
      <c r="AB109" s="943"/>
      <c r="AC109" s="943"/>
      <c r="AD109" s="943"/>
      <c r="AE109" s="944"/>
      <c r="AF109" s="942" t="s">
        <v>435</v>
      </c>
      <c r="AG109" s="943"/>
      <c r="AH109" s="943"/>
      <c r="AI109" s="943"/>
      <c r="AJ109" s="944"/>
      <c r="AK109" s="942" t="s">
        <v>310</v>
      </c>
      <c r="AL109" s="943"/>
      <c r="AM109" s="943"/>
      <c r="AN109" s="943"/>
      <c r="AO109" s="944"/>
      <c r="AP109" s="942" t="s">
        <v>436</v>
      </c>
      <c r="AQ109" s="943"/>
      <c r="AR109" s="943"/>
      <c r="AS109" s="943"/>
      <c r="AT109" s="945"/>
      <c r="AU109" s="962" t="s">
        <v>433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434</v>
      </c>
      <c r="BR109" s="943"/>
      <c r="BS109" s="943"/>
      <c r="BT109" s="943"/>
      <c r="BU109" s="944"/>
      <c r="BV109" s="942" t="s">
        <v>435</v>
      </c>
      <c r="BW109" s="943"/>
      <c r="BX109" s="943"/>
      <c r="BY109" s="943"/>
      <c r="BZ109" s="944"/>
      <c r="CA109" s="942" t="s">
        <v>310</v>
      </c>
      <c r="CB109" s="943"/>
      <c r="CC109" s="943"/>
      <c r="CD109" s="943"/>
      <c r="CE109" s="944"/>
      <c r="CF109" s="963" t="s">
        <v>436</v>
      </c>
      <c r="CG109" s="963"/>
      <c r="CH109" s="963"/>
      <c r="CI109" s="963"/>
      <c r="CJ109" s="963"/>
      <c r="CK109" s="942" t="s">
        <v>437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434</v>
      </c>
      <c r="DH109" s="943"/>
      <c r="DI109" s="943"/>
      <c r="DJ109" s="943"/>
      <c r="DK109" s="944"/>
      <c r="DL109" s="942" t="s">
        <v>435</v>
      </c>
      <c r="DM109" s="943"/>
      <c r="DN109" s="943"/>
      <c r="DO109" s="943"/>
      <c r="DP109" s="944"/>
      <c r="DQ109" s="942" t="s">
        <v>310</v>
      </c>
      <c r="DR109" s="943"/>
      <c r="DS109" s="943"/>
      <c r="DT109" s="943"/>
      <c r="DU109" s="944"/>
      <c r="DV109" s="942" t="s">
        <v>436</v>
      </c>
      <c r="DW109" s="943"/>
      <c r="DX109" s="943"/>
      <c r="DY109" s="943"/>
      <c r="DZ109" s="945"/>
    </row>
    <row r="110" spans="1:131" s="248" customFormat="1" ht="26.25" customHeight="1" x14ac:dyDescent="0.15">
      <c r="A110" s="946" t="s">
        <v>438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491539</v>
      </c>
      <c r="AB110" s="950"/>
      <c r="AC110" s="950"/>
      <c r="AD110" s="950"/>
      <c r="AE110" s="951"/>
      <c r="AF110" s="952">
        <v>558111</v>
      </c>
      <c r="AG110" s="950"/>
      <c r="AH110" s="950"/>
      <c r="AI110" s="950"/>
      <c r="AJ110" s="951"/>
      <c r="AK110" s="952">
        <v>592368</v>
      </c>
      <c r="AL110" s="950"/>
      <c r="AM110" s="950"/>
      <c r="AN110" s="950"/>
      <c r="AO110" s="951"/>
      <c r="AP110" s="953">
        <v>27.4</v>
      </c>
      <c r="AQ110" s="954"/>
      <c r="AR110" s="954"/>
      <c r="AS110" s="954"/>
      <c r="AT110" s="955"/>
      <c r="AU110" s="956" t="s">
        <v>72</v>
      </c>
      <c r="AV110" s="957"/>
      <c r="AW110" s="957"/>
      <c r="AX110" s="957"/>
      <c r="AY110" s="957"/>
      <c r="AZ110" s="998" t="s">
        <v>439</v>
      </c>
      <c r="BA110" s="947"/>
      <c r="BB110" s="947"/>
      <c r="BC110" s="947"/>
      <c r="BD110" s="947"/>
      <c r="BE110" s="947"/>
      <c r="BF110" s="947"/>
      <c r="BG110" s="947"/>
      <c r="BH110" s="947"/>
      <c r="BI110" s="947"/>
      <c r="BJ110" s="947"/>
      <c r="BK110" s="947"/>
      <c r="BL110" s="947"/>
      <c r="BM110" s="947"/>
      <c r="BN110" s="947"/>
      <c r="BO110" s="947"/>
      <c r="BP110" s="948"/>
      <c r="BQ110" s="984">
        <v>5036425</v>
      </c>
      <c r="BR110" s="985"/>
      <c r="BS110" s="985"/>
      <c r="BT110" s="985"/>
      <c r="BU110" s="985"/>
      <c r="BV110" s="985">
        <v>5368894</v>
      </c>
      <c r="BW110" s="985"/>
      <c r="BX110" s="985"/>
      <c r="BY110" s="985"/>
      <c r="BZ110" s="985"/>
      <c r="CA110" s="985">
        <v>5278778</v>
      </c>
      <c r="CB110" s="985"/>
      <c r="CC110" s="985"/>
      <c r="CD110" s="985"/>
      <c r="CE110" s="985"/>
      <c r="CF110" s="999">
        <v>243.8</v>
      </c>
      <c r="CG110" s="1000"/>
      <c r="CH110" s="1000"/>
      <c r="CI110" s="1000"/>
      <c r="CJ110" s="1000"/>
      <c r="CK110" s="1001" t="s">
        <v>440</v>
      </c>
      <c r="CL110" s="1002"/>
      <c r="CM110" s="981" t="s">
        <v>441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442</v>
      </c>
      <c r="DH110" s="985"/>
      <c r="DI110" s="985"/>
      <c r="DJ110" s="985"/>
      <c r="DK110" s="985"/>
      <c r="DL110" s="985" t="s">
        <v>443</v>
      </c>
      <c r="DM110" s="985"/>
      <c r="DN110" s="985"/>
      <c r="DO110" s="985"/>
      <c r="DP110" s="985"/>
      <c r="DQ110" s="985" t="s">
        <v>443</v>
      </c>
      <c r="DR110" s="985"/>
      <c r="DS110" s="985"/>
      <c r="DT110" s="985"/>
      <c r="DU110" s="985"/>
      <c r="DV110" s="986" t="s">
        <v>443</v>
      </c>
      <c r="DW110" s="986"/>
      <c r="DX110" s="986"/>
      <c r="DY110" s="986"/>
      <c r="DZ110" s="987"/>
    </row>
    <row r="111" spans="1:131" s="248"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443</v>
      </c>
      <c r="AB111" s="992"/>
      <c r="AC111" s="992"/>
      <c r="AD111" s="992"/>
      <c r="AE111" s="993"/>
      <c r="AF111" s="994" t="s">
        <v>396</v>
      </c>
      <c r="AG111" s="992"/>
      <c r="AH111" s="992"/>
      <c r="AI111" s="992"/>
      <c r="AJ111" s="993"/>
      <c r="AK111" s="994" t="s">
        <v>442</v>
      </c>
      <c r="AL111" s="992"/>
      <c r="AM111" s="992"/>
      <c r="AN111" s="992"/>
      <c r="AO111" s="993"/>
      <c r="AP111" s="995" t="s">
        <v>443</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t="s">
        <v>443</v>
      </c>
      <c r="BR111" s="978"/>
      <c r="BS111" s="978"/>
      <c r="BT111" s="978"/>
      <c r="BU111" s="978"/>
      <c r="BV111" s="978" t="s">
        <v>443</v>
      </c>
      <c r="BW111" s="978"/>
      <c r="BX111" s="978"/>
      <c r="BY111" s="978"/>
      <c r="BZ111" s="978"/>
      <c r="CA111" s="978" t="s">
        <v>442</v>
      </c>
      <c r="CB111" s="978"/>
      <c r="CC111" s="978"/>
      <c r="CD111" s="978"/>
      <c r="CE111" s="978"/>
      <c r="CF111" s="972" t="s">
        <v>442</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396</v>
      </c>
      <c r="DH111" s="978"/>
      <c r="DI111" s="978"/>
      <c r="DJ111" s="978"/>
      <c r="DK111" s="978"/>
      <c r="DL111" s="978" t="s">
        <v>443</v>
      </c>
      <c r="DM111" s="978"/>
      <c r="DN111" s="978"/>
      <c r="DO111" s="978"/>
      <c r="DP111" s="978"/>
      <c r="DQ111" s="978" t="s">
        <v>396</v>
      </c>
      <c r="DR111" s="978"/>
      <c r="DS111" s="978"/>
      <c r="DT111" s="978"/>
      <c r="DU111" s="978"/>
      <c r="DV111" s="979" t="s">
        <v>396</v>
      </c>
      <c r="DW111" s="979"/>
      <c r="DX111" s="979"/>
      <c r="DY111" s="979"/>
      <c r="DZ111" s="980"/>
    </row>
    <row r="112" spans="1:131" s="248" customFormat="1" ht="26.25" customHeight="1" x14ac:dyDescent="0.15">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442</v>
      </c>
      <c r="AB112" s="1017"/>
      <c r="AC112" s="1017"/>
      <c r="AD112" s="1017"/>
      <c r="AE112" s="1018"/>
      <c r="AF112" s="1019" t="s">
        <v>443</v>
      </c>
      <c r="AG112" s="1017"/>
      <c r="AH112" s="1017"/>
      <c r="AI112" s="1017"/>
      <c r="AJ112" s="1018"/>
      <c r="AK112" s="1019" t="s">
        <v>396</v>
      </c>
      <c r="AL112" s="1017"/>
      <c r="AM112" s="1017"/>
      <c r="AN112" s="1017"/>
      <c r="AO112" s="1018"/>
      <c r="AP112" s="1020" t="s">
        <v>442</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1621413</v>
      </c>
      <c r="BR112" s="978"/>
      <c r="BS112" s="978"/>
      <c r="BT112" s="978"/>
      <c r="BU112" s="978"/>
      <c r="BV112" s="978">
        <v>1541724</v>
      </c>
      <c r="BW112" s="978"/>
      <c r="BX112" s="978"/>
      <c r="BY112" s="978"/>
      <c r="BZ112" s="978"/>
      <c r="CA112" s="978">
        <v>1446372</v>
      </c>
      <c r="CB112" s="978"/>
      <c r="CC112" s="978"/>
      <c r="CD112" s="978"/>
      <c r="CE112" s="978"/>
      <c r="CF112" s="972">
        <v>66.8</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443</v>
      </c>
      <c r="DH112" s="978"/>
      <c r="DI112" s="978"/>
      <c r="DJ112" s="978"/>
      <c r="DK112" s="978"/>
      <c r="DL112" s="978" t="s">
        <v>443</v>
      </c>
      <c r="DM112" s="978"/>
      <c r="DN112" s="978"/>
      <c r="DO112" s="978"/>
      <c r="DP112" s="978"/>
      <c r="DQ112" s="978" t="s">
        <v>443</v>
      </c>
      <c r="DR112" s="978"/>
      <c r="DS112" s="978"/>
      <c r="DT112" s="978"/>
      <c r="DU112" s="978"/>
      <c r="DV112" s="979" t="s">
        <v>396</v>
      </c>
      <c r="DW112" s="979"/>
      <c r="DX112" s="979"/>
      <c r="DY112" s="979"/>
      <c r="DZ112" s="980"/>
    </row>
    <row r="113" spans="1:130" s="248" customFormat="1" ht="26.25" customHeight="1" x14ac:dyDescent="0.15">
      <c r="A113" s="1012"/>
      <c r="B113" s="1013"/>
      <c r="C113" s="1008" t="s">
        <v>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146169</v>
      </c>
      <c r="AB113" s="992"/>
      <c r="AC113" s="992"/>
      <c r="AD113" s="992"/>
      <c r="AE113" s="993"/>
      <c r="AF113" s="994">
        <v>153816</v>
      </c>
      <c r="AG113" s="992"/>
      <c r="AH113" s="992"/>
      <c r="AI113" s="992"/>
      <c r="AJ113" s="993"/>
      <c r="AK113" s="994">
        <v>156207</v>
      </c>
      <c r="AL113" s="992"/>
      <c r="AM113" s="992"/>
      <c r="AN113" s="992"/>
      <c r="AO113" s="993"/>
      <c r="AP113" s="995">
        <v>7.2</v>
      </c>
      <c r="AQ113" s="996"/>
      <c r="AR113" s="996"/>
      <c r="AS113" s="996"/>
      <c r="AT113" s="997"/>
      <c r="AU113" s="958"/>
      <c r="AV113" s="959"/>
      <c r="AW113" s="959"/>
      <c r="AX113" s="959"/>
      <c r="AY113" s="959"/>
      <c r="AZ113" s="1007" t="s">
        <v>452</v>
      </c>
      <c r="BA113" s="1008"/>
      <c r="BB113" s="1008"/>
      <c r="BC113" s="1008"/>
      <c r="BD113" s="1008"/>
      <c r="BE113" s="1008"/>
      <c r="BF113" s="1008"/>
      <c r="BG113" s="1008"/>
      <c r="BH113" s="1008"/>
      <c r="BI113" s="1008"/>
      <c r="BJ113" s="1008"/>
      <c r="BK113" s="1008"/>
      <c r="BL113" s="1008"/>
      <c r="BM113" s="1008"/>
      <c r="BN113" s="1008"/>
      <c r="BO113" s="1008"/>
      <c r="BP113" s="1009"/>
      <c r="BQ113" s="977" t="s">
        <v>442</v>
      </c>
      <c r="BR113" s="978"/>
      <c r="BS113" s="978"/>
      <c r="BT113" s="978"/>
      <c r="BU113" s="978"/>
      <c r="BV113" s="978" t="s">
        <v>443</v>
      </c>
      <c r="BW113" s="978"/>
      <c r="BX113" s="978"/>
      <c r="BY113" s="978"/>
      <c r="BZ113" s="978"/>
      <c r="CA113" s="978" t="s">
        <v>396</v>
      </c>
      <c r="CB113" s="978"/>
      <c r="CC113" s="978"/>
      <c r="CD113" s="978"/>
      <c r="CE113" s="978"/>
      <c r="CF113" s="972" t="s">
        <v>396</v>
      </c>
      <c r="CG113" s="973"/>
      <c r="CH113" s="973"/>
      <c r="CI113" s="973"/>
      <c r="CJ113" s="973"/>
      <c r="CK113" s="1003"/>
      <c r="CL113" s="1004"/>
      <c r="CM113" s="974" t="s">
        <v>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442</v>
      </c>
      <c r="DH113" s="1017"/>
      <c r="DI113" s="1017"/>
      <c r="DJ113" s="1017"/>
      <c r="DK113" s="1018"/>
      <c r="DL113" s="1019" t="s">
        <v>396</v>
      </c>
      <c r="DM113" s="1017"/>
      <c r="DN113" s="1017"/>
      <c r="DO113" s="1017"/>
      <c r="DP113" s="1018"/>
      <c r="DQ113" s="1019" t="s">
        <v>442</v>
      </c>
      <c r="DR113" s="1017"/>
      <c r="DS113" s="1017"/>
      <c r="DT113" s="1017"/>
      <c r="DU113" s="1018"/>
      <c r="DV113" s="1020" t="s">
        <v>443</v>
      </c>
      <c r="DW113" s="1021"/>
      <c r="DX113" s="1021"/>
      <c r="DY113" s="1021"/>
      <c r="DZ113" s="1022"/>
    </row>
    <row r="114" spans="1:130" s="248" customFormat="1" ht="26.25" customHeight="1" x14ac:dyDescent="0.15">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396</v>
      </c>
      <c r="AB114" s="1017"/>
      <c r="AC114" s="1017"/>
      <c r="AD114" s="1017"/>
      <c r="AE114" s="1018"/>
      <c r="AF114" s="1019" t="s">
        <v>442</v>
      </c>
      <c r="AG114" s="1017"/>
      <c r="AH114" s="1017"/>
      <c r="AI114" s="1017"/>
      <c r="AJ114" s="1018"/>
      <c r="AK114" s="1019" t="s">
        <v>443</v>
      </c>
      <c r="AL114" s="1017"/>
      <c r="AM114" s="1017"/>
      <c r="AN114" s="1017"/>
      <c r="AO114" s="1018"/>
      <c r="AP114" s="1020" t="s">
        <v>396</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757313</v>
      </c>
      <c r="BR114" s="978"/>
      <c r="BS114" s="978"/>
      <c r="BT114" s="978"/>
      <c r="BU114" s="978"/>
      <c r="BV114" s="978">
        <v>604864</v>
      </c>
      <c r="BW114" s="978"/>
      <c r="BX114" s="978"/>
      <c r="BY114" s="978"/>
      <c r="BZ114" s="978"/>
      <c r="CA114" s="978">
        <v>748371</v>
      </c>
      <c r="CB114" s="978"/>
      <c r="CC114" s="978"/>
      <c r="CD114" s="978"/>
      <c r="CE114" s="978"/>
      <c r="CF114" s="972">
        <v>34.6</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442</v>
      </c>
      <c r="DH114" s="1017"/>
      <c r="DI114" s="1017"/>
      <c r="DJ114" s="1017"/>
      <c r="DK114" s="1018"/>
      <c r="DL114" s="1019" t="s">
        <v>396</v>
      </c>
      <c r="DM114" s="1017"/>
      <c r="DN114" s="1017"/>
      <c r="DO114" s="1017"/>
      <c r="DP114" s="1018"/>
      <c r="DQ114" s="1019" t="s">
        <v>442</v>
      </c>
      <c r="DR114" s="1017"/>
      <c r="DS114" s="1017"/>
      <c r="DT114" s="1017"/>
      <c r="DU114" s="1018"/>
      <c r="DV114" s="1020" t="s">
        <v>443</v>
      </c>
      <c r="DW114" s="1021"/>
      <c r="DX114" s="1021"/>
      <c r="DY114" s="1021"/>
      <c r="DZ114" s="1022"/>
    </row>
    <row r="115" spans="1:130" s="248" customFormat="1" ht="26.25" customHeight="1" x14ac:dyDescent="0.15">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9797</v>
      </c>
      <c r="AB115" s="992"/>
      <c r="AC115" s="992"/>
      <c r="AD115" s="992"/>
      <c r="AE115" s="993"/>
      <c r="AF115" s="994">
        <v>5328</v>
      </c>
      <c r="AG115" s="992"/>
      <c r="AH115" s="992"/>
      <c r="AI115" s="992"/>
      <c r="AJ115" s="993"/>
      <c r="AK115" s="994">
        <v>4628</v>
      </c>
      <c r="AL115" s="992"/>
      <c r="AM115" s="992"/>
      <c r="AN115" s="992"/>
      <c r="AO115" s="993"/>
      <c r="AP115" s="995">
        <v>0.2</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t="s">
        <v>443</v>
      </c>
      <c r="BR115" s="978"/>
      <c r="BS115" s="978"/>
      <c r="BT115" s="978"/>
      <c r="BU115" s="978"/>
      <c r="BV115" s="978" t="s">
        <v>443</v>
      </c>
      <c r="BW115" s="978"/>
      <c r="BX115" s="978"/>
      <c r="BY115" s="978"/>
      <c r="BZ115" s="978"/>
      <c r="CA115" s="978" t="s">
        <v>443</v>
      </c>
      <c r="CB115" s="978"/>
      <c r="CC115" s="978"/>
      <c r="CD115" s="978"/>
      <c r="CE115" s="978"/>
      <c r="CF115" s="972" t="s">
        <v>443</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443</v>
      </c>
      <c r="DH115" s="1017"/>
      <c r="DI115" s="1017"/>
      <c r="DJ115" s="1017"/>
      <c r="DK115" s="1018"/>
      <c r="DL115" s="1019" t="s">
        <v>443</v>
      </c>
      <c r="DM115" s="1017"/>
      <c r="DN115" s="1017"/>
      <c r="DO115" s="1017"/>
      <c r="DP115" s="1018"/>
      <c r="DQ115" s="1019" t="s">
        <v>396</v>
      </c>
      <c r="DR115" s="1017"/>
      <c r="DS115" s="1017"/>
      <c r="DT115" s="1017"/>
      <c r="DU115" s="1018"/>
      <c r="DV115" s="1020" t="s">
        <v>442</v>
      </c>
      <c r="DW115" s="1021"/>
      <c r="DX115" s="1021"/>
      <c r="DY115" s="1021"/>
      <c r="DZ115" s="1022"/>
    </row>
    <row r="116" spans="1:130" s="248" customFormat="1" ht="26.25" customHeight="1" x14ac:dyDescent="0.15">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40</v>
      </c>
      <c r="AB116" s="1017"/>
      <c r="AC116" s="1017"/>
      <c r="AD116" s="1017"/>
      <c r="AE116" s="1018"/>
      <c r="AF116" s="1019">
        <v>5</v>
      </c>
      <c r="AG116" s="1017"/>
      <c r="AH116" s="1017"/>
      <c r="AI116" s="1017"/>
      <c r="AJ116" s="1018"/>
      <c r="AK116" s="1019">
        <v>1</v>
      </c>
      <c r="AL116" s="1017"/>
      <c r="AM116" s="1017"/>
      <c r="AN116" s="1017"/>
      <c r="AO116" s="1018"/>
      <c r="AP116" s="1020">
        <v>0</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396</v>
      </c>
      <c r="BR116" s="978"/>
      <c r="BS116" s="978"/>
      <c r="BT116" s="978"/>
      <c r="BU116" s="978"/>
      <c r="BV116" s="978" t="s">
        <v>443</v>
      </c>
      <c r="BW116" s="978"/>
      <c r="BX116" s="978"/>
      <c r="BY116" s="978"/>
      <c r="BZ116" s="978"/>
      <c r="CA116" s="978" t="s">
        <v>443</v>
      </c>
      <c r="CB116" s="978"/>
      <c r="CC116" s="978"/>
      <c r="CD116" s="978"/>
      <c r="CE116" s="978"/>
      <c r="CF116" s="972" t="s">
        <v>396</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396</v>
      </c>
      <c r="DH116" s="1017"/>
      <c r="DI116" s="1017"/>
      <c r="DJ116" s="1017"/>
      <c r="DK116" s="1018"/>
      <c r="DL116" s="1019" t="s">
        <v>396</v>
      </c>
      <c r="DM116" s="1017"/>
      <c r="DN116" s="1017"/>
      <c r="DO116" s="1017"/>
      <c r="DP116" s="1018"/>
      <c r="DQ116" s="1019" t="s">
        <v>442</v>
      </c>
      <c r="DR116" s="1017"/>
      <c r="DS116" s="1017"/>
      <c r="DT116" s="1017"/>
      <c r="DU116" s="1018"/>
      <c r="DV116" s="1020" t="s">
        <v>443</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463</v>
      </c>
      <c r="Z117" s="944"/>
      <c r="AA117" s="1034">
        <v>647545</v>
      </c>
      <c r="AB117" s="1035"/>
      <c r="AC117" s="1035"/>
      <c r="AD117" s="1035"/>
      <c r="AE117" s="1036"/>
      <c r="AF117" s="1037">
        <v>717260</v>
      </c>
      <c r="AG117" s="1035"/>
      <c r="AH117" s="1035"/>
      <c r="AI117" s="1035"/>
      <c r="AJ117" s="1036"/>
      <c r="AK117" s="1037">
        <v>753204</v>
      </c>
      <c r="AL117" s="1035"/>
      <c r="AM117" s="1035"/>
      <c r="AN117" s="1035"/>
      <c r="AO117" s="1036"/>
      <c r="AP117" s="1038"/>
      <c r="AQ117" s="1039"/>
      <c r="AR117" s="1039"/>
      <c r="AS117" s="1039"/>
      <c r="AT117" s="1040"/>
      <c r="AU117" s="958"/>
      <c r="AV117" s="959"/>
      <c r="AW117" s="959"/>
      <c r="AX117" s="959"/>
      <c r="AY117" s="959"/>
      <c r="AZ117" s="1025" t="s">
        <v>464</v>
      </c>
      <c r="BA117" s="1026"/>
      <c r="BB117" s="1026"/>
      <c r="BC117" s="1026"/>
      <c r="BD117" s="1026"/>
      <c r="BE117" s="1026"/>
      <c r="BF117" s="1026"/>
      <c r="BG117" s="1026"/>
      <c r="BH117" s="1026"/>
      <c r="BI117" s="1026"/>
      <c r="BJ117" s="1026"/>
      <c r="BK117" s="1026"/>
      <c r="BL117" s="1026"/>
      <c r="BM117" s="1026"/>
      <c r="BN117" s="1026"/>
      <c r="BO117" s="1026"/>
      <c r="BP117" s="1027"/>
      <c r="BQ117" s="977" t="s">
        <v>396</v>
      </c>
      <c r="BR117" s="978"/>
      <c r="BS117" s="978"/>
      <c r="BT117" s="978"/>
      <c r="BU117" s="978"/>
      <c r="BV117" s="978" t="s">
        <v>396</v>
      </c>
      <c r="BW117" s="978"/>
      <c r="BX117" s="978"/>
      <c r="BY117" s="978"/>
      <c r="BZ117" s="978"/>
      <c r="CA117" s="978" t="s">
        <v>396</v>
      </c>
      <c r="CB117" s="978"/>
      <c r="CC117" s="978"/>
      <c r="CD117" s="978"/>
      <c r="CE117" s="978"/>
      <c r="CF117" s="972" t="s">
        <v>396</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396</v>
      </c>
      <c r="DH117" s="1017"/>
      <c r="DI117" s="1017"/>
      <c r="DJ117" s="1017"/>
      <c r="DK117" s="1018"/>
      <c r="DL117" s="1019" t="s">
        <v>129</v>
      </c>
      <c r="DM117" s="1017"/>
      <c r="DN117" s="1017"/>
      <c r="DO117" s="1017"/>
      <c r="DP117" s="1018"/>
      <c r="DQ117" s="1019" t="s">
        <v>396</v>
      </c>
      <c r="DR117" s="1017"/>
      <c r="DS117" s="1017"/>
      <c r="DT117" s="1017"/>
      <c r="DU117" s="1018"/>
      <c r="DV117" s="1020" t="s">
        <v>396</v>
      </c>
      <c r="DW117" s="1021"/>
      <c r="DX117" s="1021"/>
      <c r="DY117" s="1021"/>
      <c r="DZ117" s="1022"/>
    </row>
    <row r="118" spans="1:130" s="248" customFormat="1" ht="26.25" customHeight="1" x14ac:dyDescent="0.15">
      <c r="A118" s="962" t="s">
        <v>437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434</v>
      </c>
      <c r="AB118" s="943"/>
      <c r="AC118" s="943"/>
      <c r="AD118" s="943"/>
      <c r="AE118" s="944"/>
      <c r="AF118" s="942" t="s">
        <v>435</v>
      </c>
      <c r="AG118" s="943"/>
      <c r="AH118" s="943"/>
      <c r="AI118" s="943"/>
      <c r="AJ118" s="944"/>
      <c r="AK118" s="942" t="s">
        <v>310</v>
      </c>
      <c r="AL118" s="943"/>
      <c r="AM118" s="943"/>
      <c r="AN118" s="943"/>
      <c r="AO118" s="944"/>
      <c r="AP118" s="1029" t="s">
        <v>436</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443</v>
      </c>
      <c r="BR118" s="1056"/>
      <c r="BS118" s="1056"/>
      <c r="BT118" s="1056"/>
      <c r="BU118" s="1056"/>
      <c r="BV118" s="1056" t="s">
        <v>442</v>
      </c>
      <c r="BW118" s="1056"/>
      <c r="BX118" s="1056"/>
      <c r="BY118" s="1056"/>
      <c r="BZ118" s="1056"/>
      <c r="CA118" s="1056" t="s">
        <v>129</v>
      </c>
      <c r="CB118" s="1056"/>
      <c r="CC118" s="1056"/>
      <c r="CD118" s="1056"/>
      <c r="CE118" s="1056"/>
      <c r="CF118" s="972" t="s">
        <v>129</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129</v>
      </c>
      <c r="DH118" s="1017"/>
      <c r="DI118" s="1017"/>
      <c r="DJ118" s="1017"/>
      <c r="DK118" s="1018"/>
      <c r="DL118" s="1019" t="s">
        <v>443</v>
      </c>
      <c r="DM118" s="1017"/>
      <c r="DN118" s="1017"/>
      <c r="DO118" s="1017"/>
      <c r="DP118" s="1018"/>
      <c r="DQ118" s="1019" t="s">
        <v>129</v>
      </c>
      <c r="DR118" s="1017"/>
      <c r="DS118" s="1017"/>
      <c r="DT118" s="1017"/>
      <c r="DU118" s="1018"/>
      <c r="DV118" s="1020" t="s">
        <v>442</v>
      </c>
      <c r="DW118" s="1021"/>
      <c r="DX118" s="1021"/>
      <c r="DY118" s="1021"/>
      <c r="DZ118" s="1022"/>
    </row>
    <row r="119" spans="1:130" s="248" customFormat="1" ht="26.25" customHeight="1" x14ac:dyDescent="0.15">
      <c r="A119" s="1116" t="s">
        <v>440</v>
      </c>
      <c r="B119" s="1002"/>
      <c r="C119" s="981" t="s">
        <v>441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129</v>
      </c>
      <c r="AB119" s="950"/>
      <c r="AC119" s="950"/>
      <c r="AD119" s="950"/>
      <c r="AE119" s="951"/>
      <c r="AF119" s="952" t="s">
        <v>129</v>
      </c>
      <c r="AG119" s="950"/>
      <c r="AH119" s="950"/>
      <c r="AI119" s="950"/>
      <c r="AJ119" s="951"/>
      <c r="AK119" s="952" t="s">
        <v>129</v>
      </c>
      <c r="AL119" s="950"/>
      <c r="AM119" s="950"/>
      <c r="AN119" s="950"/>
      <c r="AO119" s="951"/>
      <c r="AP119" s="953" t="s">
        <v>129</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468</v>
      </c>
      <c r="BP119" s="1064"/>
      <c r="BQ119" s="1055">
        <v>7415151</v>
      </c>
      <c r="BR119" s="1056"/>
      <c r="BS119" s="1056"/>
      <c r="BT119" s="1056"/>
      <c r="BU119" s="1056"/>
      <c r="BV119" s="1056">
        <v>7515482</v>
      </c>
      <c r="BW119" s="1056"/>
      <c r="BX119" s="1056"/>
      <c r="BY119" s="1056"/>
      <c r="BZ119" s="1056"/>
      <c r="CA119" s="1056">
        <v>7473521</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443</v>
      </c>
      <c r="DH119" s="1042"/>
      <c r="DI119" s="1042"/>
      <c r="DJ119" s="1042"/>
      <c r="DK119" s="1043"/>
      <c r="DL119" s="1041" t="s">
        <v>442</v>
      </c>
      <c r="DM119" s="1042"/>
      <c r="DN119" s="1042"/>
      <c r="DO119" s="1042"/>
      <c r="DP119" s="1043"/>
      <c r="DQ119" s="1041" t="s">
        <v>442</v>
      </c>
      <c r="DR119" s="1042"/>
      <c r="DS119" s="1042"/>
      <c r="DT119" s="1042"/>
      <c r="DU119" s="1043"/>
      <c r="DV119" s="1044" t="s">
        <v>443</v>
      </c>
      <c r="DW119" s="1045"/>
      <c r="DX119" s="1045"/>
      <c r="DY119" s="1045"/>
      <c r="DZ119" s="1046"/>
    </row>
    <row r="120" spans="1:130" s="248" customFormat="1" ht="26.25" customHeight="1" x14ac:dyDescent="0.15">
      <c r="A120" s="1117"/>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442</v>
      </c>
      <c r="AB120" s="1017"/>
      <c r="AC120" s="1017"/>
      <c r="AD120" s="1017"/>
      <c r="AE120" s="1018"/>
      <c r="AF120" s="1019" t="s">
        <v>443</v>
      </c>
      <c r="AG120" s="1017"/>
      <c r="AH120" s="1017"/>
      <c r="AI120" s="1017"/>
      <c r="AJ120" s="1018"/>
      <c r="AK120" s="1019" t="s">
        <v>443</v>
      </c>
      <c r="AL120" s="1017"/>
      <c r="AM120" s="1017"/>
      <c r="AN120" s="1017"/>
      <c r="AO120" s="1018"/>
      <c r="AP120" s="1020" t="s">
        <v>442</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2188947</v>
      </c>
      <c r="BR120" s="985"/>
      <c r="BS120" s="985"/>
      <c r="BT120" s="985"/>
      <c r="BU120" s="985"/>
      <c r="BV120" s="985">
        <v>2091924</v>
      </c>
      <c r="BW120" s="985"/>
      <c r="BX120" s="985"/>
      <c r="BY120" s="985"/>
      <c r="BZ120" s="985"/>
      <c r="CA120" s="985">
        <v>2135389</v>
      </c>
      <c r="CB120" s="985"/>
      <c r="CC120" s="985"/>
      <c r="CD120" s="985"/>
      <c r="CE120" s="985"/>
      <c r="CF120" s="999">
        <v>98.6</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1071628</v>
      </c>
      <c r="DH120" s="985"/>
      <c r="DI120" s="985"/>
      <c r="DJ120" s="985"/>
      <c r="DK120" s="985"/>
      <c r="DL120" s="985">
        <v>1023693</v>
      </c>
      <c r="DM120" s="985"/>
      <c r="DN120" s="985"/>
      <c r="DO120" s="985"/>
      <c r="DP120" s="985"/>
      <c r="DQ120" s="985">
        <v>953626</v>
      </c>
      <c r="DR120" s="985"/>
      <c r="DS120" s="985"/>
      <c r="DT120" s="985"/>
      <c r="DU120" s="985"/>
      <c r="DV120" s="986">
        <v>44</v>
      </c>
      <c r="DW120" s="986"/>
      <c r="DX120" s="986"/>
      <c r="DY120" s="986"/>
      <c r="DZ120" s="987"/>
    </row>
    <row r="121" spans="1:130" s="248"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443</v>
      </c>
      <c r="AB121" s="1017"/>
      <c r="AC121" s="1017"/>
      <c r="AD121" s="1017"/>
      <c r="AE121" s="1018"/>
      <c r="AF121" s="1019" t="s">
        <v>442</v>
      </c>
      <c r="AG121" s="1017"/>
      <c r="AH121" s="1017"/>
      <c r="AI121" s="1017"/>
      <c r="AJ121" s="1018"/>
      <c r="AK121" s="1019" t="s">
        <v>443</v>
      </c>
      <c r="AL121" s="1017"/>
      <c r="AM121" s="1017"/>
      <c r="AN121" s="1017"/>
      <c r="AO121" s="1018"/>
      <c r="AP121" s="1020" t="s">
        <v>443</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404733</v>
      </c>
      <c r="BR121" s="978"/>
      <c r="BS121" s="978"/>
      <c r="BT121" s="978"/>
      <c r="BU121" s="978"/>
      <c r="BV121" s="978">
        <v>357146</v>
      </c>
      <c r="BW121" s="978"/>
      <c r="BX121" s="978"/>
      <c r="BY121" s="978"/>
      <c r="BZ121" s="978"/>
      <c r="CA121" s="978">
        <v>313056</v>
      </c>
      <c r="CB121" s="978"/>
      <c r="CC121" s="978"/>
      <c r="CD121" s="978"/>
      <c r="CE121" s="978"/>
      <c r="CF121" s="972">
        <v>14.5</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547803</v>
      </c>
      <c r="DH121" s="978"/>
      <c r="DI121" s="978"/>
      <c r="DJ121" s="978"/>
      <c r="DK121" s="978"/>
      <c r="DL121" s="978">
        <v>516550</v>
      </c>
      <c r="DM121" s="978"/>
      <c r="DN121" s="978"/>
      <c r="DO121" s="978"/>
      <c r="DP121" s="978"/>
      <c r="DQ121" s="978">
        <v>488397</v>
      </c>
      <c r="DR121" s="978"/>
      <c r="DS121" s="978"/>
      <c r="DT121" s="978"/>
      <c r="DU121" s="978"/>
      <c r="DV121" s="979">
        <v>22.6</v>
      </c>
      <c r="DW121" s="979"/>
      <c r="DX121" s="979"/>
      <c r="DY121" s="979"/>
      <c r="DZ121" s="980"/>
    </row>
    <row r="122" spans="1:130" s="248" customFormat="1" ht="26.25" customHeight="1" x14ac:dyDescent="0.15">
      <c r="A122" s="1117"/>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v>4082</v>
      </c>
      <c r="AB122" s="1017"/>
      <c r="AC122" s="1017"/>
      <c r="AD122" s="1017"/>
      <c r="AE122" s="1018"/>
      <c r="AF122" s="1019" t="s">
        <v>442</v>
      </c>
      <c r="AG122" s="1017"/>
      <c r="AH122" s="1017"/>
      <c r="AI122" s="1017"/>
      <c r="AJ122" s="1018"/>
      <c r="AK122" s="1019" t="s">
        <v>442</v>
      </c>
      <c r="AL122" s="1017"/>
      <c r="AM122" s="1017"/>
      <c r="AN122" s="1017"/>
      <c r="AO122" s="1018"/>
      <c r="AP122" s="1020" t="s">
        <v>442</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4737630</v>
      </c>
      <c r="BR122" s="1056"/>
      <c r="BS122" s="1056"/>
      <c r="BT122" s="1056"/>
      <c r="BU122" s="1056"/>
      <c r="BV122" s="1056">
        <v>4910223</v>
      </c>
      <c r="BW122" s="1056"/>
      <c r="BX122" s="1056"/>
      <c r="BY122" s="1056"/>
      <c r="BZ122" s="1056"/>
      <c r="CA122" s="1056">
        <v>4799578</v>
      </c>
      <c r="CB122" s="1056"/>
      <c r="CC122" s="1056"/>
      <c r="CD122" s="1056"/>
      <c r="CE122" s="1056"/>
      <c r="CF122" s="1076">
        <v>221.6</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v>1852</v>
      </c>
      <c r="DH122" s="978"/>
      <c r="DI122" s="978"/>
      <c r="DJ122" s="978"/>
      <c r="DK122" s="978"/>
      <c r="DL122" s="978">
        <v>1481</v>
      </c>
      <c r="DM122" s="978"/>
      <c r="DN122" s="978"/>
      <c r="DO122" s="978"/>
      <c r="DP122" s="978"/>
      <c r="DQ122" s="978">
        <v>4349</v>
      </c>
      <c r="DR122" s="978"/>
      <c r="DS122" s="978"/>
      <c r="DT122" s="978"/>
      <c r="DU122" s="978"/>
      <c r="DV122" s="979">
        <v>0.2</v>
      </c>
      <c r="DW122" s="979"/>
      <c r="DX122" s="979"/>
      <c r="DY122" s="979"/>
      <c r="DZ122" s="980"/>
    </row>
    <row r="123" spans="1:130" s="248" customFormat="1" ht="26.25" customHeight="1" x14ac:dyDescent="0.15">
      <c r="A123" s="1117"/>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129</v>
      </c>
      <c r="AB123" s="1017"/>
      <c r="AC123" s="1017"/>
      <c r="AD123" s="1017"/>
      <c r="AE123" s="1018"/>
      <c r="AF123" s="1019" t="s">
        <v>129</v>
      </c>
      <c r="AG123" s="1017"/>
      <c r="AH123" s="1017"/>
      <c r="AI123" s="1017"/>
      <c r="AJ123" s="1018"/>
      <c r="AK123" s="1019" t="s">
        <v>129</v>
      </c>
      <c r="AL123" s="1017"/>
      <c r="AM123" s="1017"/>
      <c r="AN123" s="1017"/>
      <c r="AO123" s="1018"/>
      <c r="AP123" s="1020" t="s">
        <v>129</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479</v>
      </c>
      <c r="BP123" s="1064"/>
      <c r="BQ123" s="1123">
        <v>7331310</v>
      </c>
      <c r="BR123" s="1124"/>
      <c r="BS123" s="1124"/>
      <c r="BT123" s="1124"/>
      <c r="BU123" s="1124"/>
      <c r="BV123" s="1124">
        <v>7359293</v>
      </c>
      <c r="BW123" s="1124"/>
      <c r="BX123" s="1124"/>
      <c r="BY123" s="1124"/>
      <c r="BZ123" s="1124"/>
      <c r="CA123" s="1124">
        <v>7248023</v>
      </c>
      <c r="CB123" s="1124"/>
      <c r="CC123" s="1124"/>
      <c r="CD123" s="1124"/>
      <c r="CE123" s="1124"/>
      <c r="CF123" s="1057"/>
      <c r="CG123" s="1058"/>
      <c r="CH123" s="1058"/>
      <c r="CI123" s="1058"/>
      <c r="CJ123" s="1059"/>
      <c r="CK123" s="1068"/>
      <c r="CL123" s="1069"/>
      <c r="CM123" s="1069"/>
      <c r="CN123" s="1069"/>
      <c r="CO123" s="1070"/>
      <c r="CP123" s="1078" t="s">
        <v>480</v>
      </c>
      <c r="CQ123" s="1079"/>
      <c r="CR123" s="1079"/>
      <c r="CS123" s="1079"/>
      <c r="CT123" s="1079"/>
      <c r="CU123" s="1079"/>
      <c r="CV123" s="1079"/>
      <c r="CW123" s="1079"/>
      <c r="CX123" s="1079"/>
      <c r="CY123" s="1079"/>
      <c r="CZ123" s="1079"/>
      <c r="DA123" s="1079"/>
      <c r="DB123" s="1079"/>
      <c r="DC123" s="1079"/>
      <c r="DD123" s="1079"/>
      <c r="DE123" s="1079"/>
      <c r="DF123" s="1080"/>
      <c r="DG123" s="1016">
        <v>130</v>
      </c>
      <c r="DH123" s="1017"/>
      <c r="DI123" s="1017"/>
      <c r="DJ123" s="1017"/>
      <c r="DK123" s="1018"/>
      <c r="DL123" s="1019">
        <v>130</v>
      </c>
      <c r="DM123" s="1017"/>
      <c r="DN123" s="1017"/>
      <c r="DO123" s="1017"/>
      <c r="DP123" s="1018"/>
      <c r="DQ123" s="1019" t="s">
        <v>129</v>
      </c>
      <c r="DR123" s="1017"/>
      <c r="DS123" s="1017"/>
      <c r="DT123" s="1017"/>
      <c r="DU123" s="1018"/>
      <c r="DV123" s="1020" t="s">
        <v>129</v>
      </c>
      <c r="DW123" s="1021"/>
      <c r="DX123" s="1021"/>
      <c r="DY123" s="1021"/>
      <c r="DZ123" s="1022"/>
    </row>
    <row r="124" spans="1:130" s="248" customFormat="1" ht="26.25" customHeight="1" thickBot="1" x14ac:dyDescent="0.2">
      <c r="A124" s="1117"/>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129</v>
      </c>
      <c r="AB124" s="1017"/>
      <c r="AC124" s="1017"/>
      <c r="AD124" s="1017"/>
      <c r="AE124" s="1018"/>
      <c r="AF124" s="1019" t="s">
        <v>129</v>
      </c>
      <c r="AG124" s="1017"/>
      <c r="AH124" s="1017"/>
      <c r="AI124" s="1017"/>
      <c r="AJ124" s="1018"/>
      <c r="AK124" s="1019" t="s">
        <v>129</v>
      </c>
      <c r="AL124" s="1017"/>
      <c r="AM124" s="1017"/>
      <c r="AN124" s="1017"/>
      <c r="AO124" s="1018"/>
      <c r="AP124" s="1020" t="s">
        <v>129</v>
      </c>
      <c r="AQ124" s="1021"/>
      <c r="AR124" s="1021"/>
      <c r="AS124" s="1021"/>
      <c r="AT124" s="1022"/>
      <c r="AU124" s="1119" t="s">
        <v>481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3.9</v>
      </c>
      <c r="BR124" s="1086"/>
      <c r="BS124" s="1086"/>
      <c r="BT124" s="1086"/>
      <c r="BU124" s="1086"/>
      <c r="BV124" s="1086">
        <v>7.4</v>
      </c>
      <c r="BW124" s="1086"/>
      <c r="BX124" s="1086"/>
      <c r="BY124" s="1086"/>
      <c r="BZ124" s="1086"/>
      <c r="CA124" s="1086">
        <v>10.4</v>
      </c>
      <c r="CB124" s="1086"/>
      <c r="CC124" s="1086"/>
      <c r="CD124" s="1086"/>
      <c r="CE124" s="1086"/>
      <c r="CF124" s="1087"/>
      <c r="CG124" s="1088"/>
      <c r="CH124" s="1088"/>
      <c r="CI124" s="1088"/>
      <c r="CJ124" s="1089"/>
      <c r="CK124" s="1071"/>
      <c r="CL124" s="1071"/>
      <c r="CM124" s="1071"/>
      <c r="CN124" s="1071"/>
      <c r="CO124" s="1072"/>
      <c r="CP124" s="1078" t="s">
        <v>482</v>
      </c>
      <c r="CQ124" s="1079"/>
      <c r="CR124" s="1079"/>
      <c r="CS124" s="1079"/>
      <c r="CT124" s="1079"/>
      <c r="CU124" s="1079"/>
      <c r="CV124" s="1079"/>
      <c r="CW124" s="1079"/>
      <c r="CX124" s="1079"/>
      <c r="CY124" s="1079"/>
      <c r="CZ124" s="1079"/>
      <c r="DA124" s="1079"/>
      <c r="DB124" s="1079"/>
      <c r="DC124" s="1079"/>
      <c r="DD124" s="1079"/>
      <c r="DE124" s="1079"/>
      <c r="DF124" s="1080"/>
      <c r="DG124" s="1063" t="s">
        <v>483</v>
      </c>
      <c r="DH124" s="1042"/>
      <c r="DI124" s="1042"/>
      <c r="DJ124" s="1042"/>
      <c r="DK124" s="1043"/>
      <c r="DL124" s="1041" t="s">
        <v>483</v>
      </c>
      <c r="DM124" s="1042"/>
      <c r="DN124" s="1042"/>
      <c r="DO124" s="1042"/>
      <c r="DP124" s="1043"/>
      <c r="DQ124" s="1041" t="s">
        <v>129</v>
      </c>
      <c r="DR124" s="1042"/>
      <c r="DS124" s="1042"/>
      <c r="DT124" s="1042"/>
      <c r="DU124" s="1043"/>
      <c r="DV124" s="1044" t="s">
        <v>483</v>
      </c>
      <c r="DW124" s="1045"/>
      <c r="DX124" s="1045"/>
      <c r="DY124" s="1045"/>
      <c r="DZ124" s="1046"/>
    </row>
    <row r="125" spans="1:130" s="248" customFormat="1" ht="26.25" customHeight="1" x14ac:dyDescent="0.15">
      <c r="A125" s="1117"/>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129</v>
      </c>
      <c r="AB125" s="1017"/>
      <c r="AC125" s="1017"/>
      <c r="AD125" s="1017"/>
      <c r="AE125" s="1018"/>
      <c r="AF125" s="1019" t="s">
        <v>483</v>
      </c>
      <c r="AG125" s="1017"/>
      <c r="AH125" s="1017"/>
      <c r="AI125" s="1017"/>
      <c r="AJ125" s="1018"/>
      <c r="AK125" s="1019" t="s">
        <v>483</v>
      </c>
      <c r="AL125" s="1017"/>
      <c r="AM125" s="1017"/>
      <c r="AN125" s="1017"/>
      <c r="AO125" s="1018"/>
      <c r="AP125" s="1020" t="s">
        <v>483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484</v>
      </c>
      <c r="CL125" s="1066"/>
      <c r="CM125" s="1066"/>
      <c r="CN125" s="1066"/>
      <c r="CO125" s="1067"/>
      <c r="CP125" s="998" t="s">
        <v>485</v>
      </c>
      <c r="CQ125" s="947"/>
      <c r="CR125" s="947"/>
      <c r="CS125" s="947"/>
      <c r="CT125" s="947"/>
      <c r="CU125" s="947"/>
      <c r="CV125" s="947"/>
      <c r="CW125" s="947"/>
      <c r="CX125" s="947"/>
      <c r="CY125" s="947"/>
      <c r="CZ125" s="947"/>
      <c r="DA125" s="947"/>
      <c r="DB125" s="947"/>
      <c r="DC125" s="947"/>
      <c r="DD125" s="947"/>
      <c r="DE125" s="947"/>
      <c r="DF125" s="948"/>
      <c r="DG125" s="984" t="s">
        <v>483</v>
      </c>
      <c r="DH125" s="985"/>
      <c r="DI125" s="985"/>
      <c r="DJ125" s="985"/>
      <c r="DK125" s="985"/>
      <c r="DL125" s="985" t="s">
        <v>483</v>
      </c>
      <c r="DM125" s="985"/>
      <c r="DN125" s="985"/>
      <c r="DO125" s="985"/>
      <c r="DP125" s="985"/>
      <c r="DQ125" s="985" t="s">
        <v>129</v>
      </c>
      <c r="DR125" s="985"/>
      <c r="DS125" s="985"/>
      <c r="DT125" s="985"/>
      <c r="DU125" s="985"/>
      <c r="DV125" s="986" t="s">
        <v>129</v>
      </c>
      <c r="DW125" s="986"/>
      <c r="DX125" s="986"/>
      <c r="DY125" s="986"/>
      <c r="DZ125" s="987"/>
    </row>
    <row r="126" spans="1:130" s="248" customFormat="1" ht="26.25" customHeight="1" thickBot="1" x14ac:dyDescent="0.2">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129</v>
      </c>
      <c r="AB126" s="1017"/>
      <c r="AC126" s="1017"/>
      <c r="AD126" s="1017"/>
      <c r="AE126" s="1018"/>
      <c r="AF126" s="1019" t="s">
        <v>483</v>
      </c>
      <c r="AG126" s="1017"/>
      <c r="AH126" s="1017"/>
      <c r="AI126" s="1017"/>
      <c r="AJ126" s="1018"/>
      <c r="AK126" s="1019" t="s">
        <v>129</v>
      </c>
      <c r="AL126" s="1017"/>
      <c r="AM126" s="1017"/>
      <c r="AN126" s="1017"/>
      <c r="AO126" s="1018"/>
      <c r="AP126" s="1020" t="s">
        <v>129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486</v>
      </c>
      <c r="CQ126" s="1008"/>
      <c r="CR126" s="1008"/>
      <c r="CS126" s="1008"/>
      <c r="CT126" s="1008"/>
      <c r="CU126" s="1008"/>
      <c r="CV126" s="1008"/>
      <c r="CW126" s="1008"/>
      <c r="CX126" s="1008"/>
      <c r="CY126" s="1008"/>
      <c r="CZ126" s="1008"/>
      <c r="DA126" s="1008"/>
      <c r="DB126" s="1008"/>
      <c r="DC126" s="1008"/>
      <c r="DD126" s="1008"/>
      <c r="DE126" s="1008"/>
      <c r="DF126" s="1009"/>
      <c r="DG126" s="977" t="s">
        <v>129</v>
      </c>
      <c r="DH126" s="978"/>
      <c r="DI126" s="978"/>
      <c r="DJ126" s="978"/>
      <c r="DK126" s="978"/>
      <c r="DL126" s="978" t="s">
        <v>483</v>
      </c>
      <c r="DM126" s="978"/>
      <c r="DN126" s="978"/>
      <c r="DO126" s="978"/>
      <c r="DP126" s="978"/>
      <c r="DQ126" s="978" t="s">
        <v>483</v>
      </c>
      <c r="DR126" s="978"/>
      <c r="DS126" s="978"/>
      <c r="DT126" s="978"/>
      <c r="DU126" s="978"/>
      <c r="DV126" s="979" t="s">
        <v>129</v>
      </c>
      <c r="DW126" s="979"/>
      <c r="DX126" s="979"/>
      <c r="DY126" s="979"/>
      <c r="DZ126" s="980"/>
    </row>
    <row r="127" spans="1:130" s="248" customFormat="1" ht="26.25" customHeight="1" x14ac:dyDescent="0.15">
      <c r="A127" s="1118"/>
      <c r="B127" s="1006"/>
      <c r="C127" s="1060" t="s">
        <v>487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5715</v>
      </c>
      <c r="AB127" s="1017"/>
      <c r="AC127" s="1017"/>
      <c r="AD127" s="1017"/>
      <c r="AE127" s="1018"/>
      <c r="AF127" s="1019">
        <v>5328</v>
      </c>
      <c r="AG127" s="1017"/>
      <c r="AH127" s="1017"/>
      <c r="AI127" s="1017"/>
      <c r="AJ127" s="1018"/>
      <c r="AK127" s="1019">
        <v>4628</v>
      </c>
      <c r="AL127" s="1017"/>
      <c r="AM127" s="1017"/>
      <c r="AN127" s="1017"/>
      <c r="AO127" s="1018"/>
      <c r="AP127" s="1020">
        <v>0.2</v>
      </c>
      <c r="AQ127" s="1021"/>
      <c r="AR127" s="1021"/>
      <c r="AS127" s="1021"/>
      <c r="AT127" s="1022"/>
      <c r="AU127" s="284"/>
      <c r="AV127" s="284"/>
      <c r="AW127" s="284"/>
      <c r="AX127" s="1090" t="s">
        <v>488</v>
      </c>
      <c r="AY127" s="1091"/>
      <c r="AZ127" s="1091"/>
      <c r="BA127" s="1091"/>
      <c r="BB127" s="1091"/>
      <c r="BC127" s="1091"/>
      <c r="BD127" s="1091"/>
      <c r="BE127" s="1092"/>
      <c r="BF127" s="1093" t="s">
        <v>489</v>
      </c>
      <c r="BG127" s="1091"/>
      <c r="BH127" s="1091"/>
      <c r="BI127" s="1091"/>
      <c r="BJ127" s="1091"/>
      <c r="BK127" s="1091"/>
      <c r="BL127" s="1092"/>
      <c r="BM127" s="1093" t="s">
        <v>490</v>
      </c>
      <c r="BN127" s="1091"/>
      <c r="BO127" s="1091"/>
      <c r="BP127" s="1091"/>
      <c r="BQ127" s="1091"/>
      <c r="BR127" s="1091"/>
      <c r="BS127" s="1092"/>
      <c r="BT127" s="1093" t="s">
        <v>491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492</v>
      </c>
      <c r="CQ127" s="1008"/>
      <c r="CR127" s="1008"/>
      <c r="CS127" s="1008"/>
      <c r="CT127" s="1008"/>
      <c r="CU127" s="1008"/>
      <c r="CV127" s="1008"/>
      <c r="CW127" s="1008"/>
      <c r="CX127" s="1008"/>
      <c r="CY127" s="1008"/>
      <c r="CZ127" s="1008"/>
      <c r="DA127" s="1008"/>
      <c r="DB127" s="1008"/>
      <c r="DC127" s="1008"/>
      <c r="DD127" s="1008"/>
      <c r="DE127" s="1008"/>
      <c r="DF127" s="1009"/>
      <c r="DG127" s="977" t="s">
        <v>129</v>
      </c>
      <c r="DH127" s="978"/>
      <c r="DI127" s="978"/>
      <c r="DJ127" s="978"/>
      <c r="DK127" s="978"/>
      <c r="DL127" s="978" t="s">
        <v>483</v>
      </c>
      <c r="DM127" s="978"/>
      <c r="DN127" s="978"/>
      <c r="DO127" s="978"/>
      <c r="DP127" s="978"/>
      <c r="DQ127" s="978" t="s">
        <v>483</v>
      </c>
      <c r="DR127" s="978"/>
      <c r="DS127" s="978"/>
      <c r="DT127" s="978"/>
      <c r="DU127" s="978"/>
      <c r="DV127" s="979" t="s">
        <v>483</v>
      </c>
      <c r="DW127" s="979"/>
      <c r="DX127" s="979"/>
      <c r="DY127" s="979"/>
      <c r="DZ127" s="980"/>
    </row>
    <row r="128" spans="1:130" s="248" customFormat="1" ht="26.25" customHeight="1" thickBot="1" x14ac:dyDescent="0.2">
      <c r="A128" s="1101" t="s">
        <v>493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494</v>
      </c>
      <c r="X128" s="1103"/>
      <c r="Y128" s="1103"/>
      <c r="Z128" s="1104"/>
      <c r="AA128" s="1105">
        <v>50274</v>
      </c>
      <c r="AB128" s="1106"/>
      <c r="AC128" s="1106"/>
      <c r="AD128" s="1106"/>
      <c r="AE128" s="1107"/>
      <c r="AF128" s="1108">
        <v>49390</v>
      </c>
      <c r="AG128" s="1106"/>
      <c r="AH128" s="1106"/>
      <c r="AI128" s="1106"/>
      <c r="AJ128" s="1107"/>
      <c r="AK128" s="1108">
        <v>46635</v>
      </c>
      <c r="AL128" s="1106"/>
      <c r="AM128" s="1106"/>
      <c r="AN128" s="1106"/>
      <c r="AO128" s="1107"/>
      <c r="AP128" s="1109"/>
      <c r="AQ128" s="1110"/>
      <c r="AR128" s="1110"/>
      <c r="AS128" s="1110"/>
      <c r="AT128" s="1111"/>
      <c r="AU128" s="284"/>
      <c r="AV128" s="284"/>
      <c r="AW128" s="284"/>
      <c r="AX128" s="946" t="s">
        <v>495</v>
      </c>
      <c r="AY128" s="947"/>
      <c r="AZ128" s="947"/>
      <c r="BA128" s="947"/>
      <c r="BB128" s="947"/>
      <c r="BC128" s="947"/>
      <c r="BD128" s="947"/>
      <c r="BE128" s="948"/>
      <c r="BF128" s="1112" t="s">
        <v>483</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496</v>
      </c>
      <c r="CQ128" s="1095"/>
      <c r="CR128" s="1095"/>
      <c r="CS128" s="1095"/>
      <c r="CT128" s="1095"/>
      <c r="CU128" s="1095"/>
      <c r="CV128" s="1095"/>
      <c r="CW128" s="1095"/>
      <c r="CX128" s="1095"/>
      <c r="CY128" s="1095"/>
      <c r="CZ128" s="1095"/>
      <c r="DA128" s="1095"/>
      <c r="DB128" s="1095"/>
      <c r="DC128" s="1095"/>
      <c r="DD128" s="1095"/>
      <c r="DE128" s="1095"/>
      <c r="DF128" s="1096"/>
      <c r="DG128" s="1097" t="s">
        <v>129</v>
      </c>
      <c r="DH128" s="1098"/>
      <c r="DI128" s="1098"/>
      <c r="DJ128" s="1098"/>
      <c r="DK128" s="1098"/>
      <c r="DL128" s="1098" t="s">
        <v>129</v>
      </c>
      <c r="DM128" s="1098"/>
      <c r="DN128" s="1098"/>
      <c r="DO128" s="1098"/>
      <c r="DP128" s="1098"/>
      <c r="DQ128" s="1098" t="s">
        <v>129</v>
      </c>
      <c r="DR128" s="1098"/>
      <c r="DS128" s="1098"/>
      <c r="DT128" s="1098"/>
      <c r="DU128" s="1098"/>
      <c r="DV128" s="1099" t="s">
        <v>129</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497</v>
      </c>
      <c r="X129" s="1132"/>
      <c r="Y129" s="1132"/>
      <c r="Z129" s="1133"/>
      <c r="AA129" s="1016">
        <v>2563261</v>
      </c>
      <c r="AB129" s="1017"/>
      <c r="AC129" s="1017"/>
      <c r="AD129" s="1017"/>
      <c r="AE129" s="1018"/>
      <c r="AF129" s="1019">
        <v>2591373</v>
      </c>
      <c r="AG129" s="1017"/>
      <c r="AH129" s="1017"/>
      <c r="AI129" s="1017"/>
      <c r="AJ129" s="1018"/>
      <c r="AK129" s="1019">
        <v>2669605</v>
      </c>
      <c r="AL129" s="1017"/>
      <c r="AM129" s="1017"/>
      <c r="AN129" s="1017"/>
      <c r="AO129" s="1018"/>
      <c r="AP129" s="1134"/>
      <c r="AQ129" s="1135"/>
      <c r="AR129" s="1135"/>
      <c r="AS129" s="1135"/>
      <c r="AT129" s="1136"/>
      <c r="AU129" s="286"/>
      <c r="AV129" s="286"/>
      <c r="AW129" s="286"/>
      <c r="AX129" s="1125" t="s">
        <v>498</v>
      </c>
      <c r="AY129" s="1008"/>
      <c r="AZ129" s="1008"/>
      <c r="BA129" s="1008"/>
      <c r="BB129" s="1008"/>
      <c r="BC129" s="1008"/>
      <c r="BD129" s="1008"/>
      <c r="BE129" s="1009"/>
      <c r="BF129" s="1126" t="s">
        <v>129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500</v>
      </c>
      <c r="X130" s="1132"/>
      <c r="Y130" s="1132"/>
      <c r="Z130" s="1133"/>
      <c r="AA130" s="1016">
        <v>461452</v>
      </c>
      <c r="AB130" s="1017"/>
      <c r="AC130" s="1017"/>
      <c r="AD130" s="1017"/>
      <c r="AE130" s="1018"/>
      <c r="AF130" s="1019">
        <v>490268</v>
      </c>
      <c r="AG130" s="1017"/>
      <c r="AH130" s="1017"/>
      <c r="AI130" s="1017"/>
      <c r="AJ130" s="1018"/>
      <c r="AK130" s="1019">
        <v>504129</v>
      </c>
      <c r="AL130" s="1017"/>
      <c r="AM130" s="1017"/>
      <c r="AN130" s="1017"/>
      <c r="AO130" s="1018"/>
      <c r="AP130" s="1134"/>
      <c r="AQ130" s="1135"/>
      <c r="AR130" s="1135"/>
      <c r="AS130" s="1135"/>
      <c r="AT130" s="1136"/>
      <c r="AU130" s="286"/>
      <c r="AV130" s="286"/>
      <c r="AW130" s="286"/>
      <c r="AX130" s="1125" t="s">
        <v>501</v>
      </c>
      <c r="AY130" s="1008"/>
      <c r="AZ130" s="1008"/>
      <c r="BA130" s="1008"/>
      <c r="BB130" s="1008"/>
      <c r="BC130" s="1008"/>
      <c r="BD130" s="1008"/>
      <c r="BE130" s="1009"/>
      <c r="BF130" s="1162">
        <v>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502</v>
      </c>
      <c r="X131" s="1170"/>
      <c r="Y131" s="1170"/>
      <c r="Z131" s="1171"/>
      <c r="AA131" s="1063">
        <v>2101809</v>
      </c>
      <c r="AB131" s="1042"/>
      <c r="AC131" s="1042"/>
      <c r="AD131" s="1042"/>
      <c r="AE131" s="1043"/>
      <c r="AF131" s="1041">
        <v>2101105</v>
      </c>
      <c r="AG131" s="1042"/>
      <c r="AH131" s="1042"/>
      <c r="AI131" s="1042"/>
      <c r="AJ131" s="1043"/>
      <c r="AK131" s="1041">
        <v>2165476</v>
      </c>
      <c r="AL131" s="1042"/>
      <c r="AM131" s="1042"/>
      <c r="AN131" s="1042"/>
      <c r="AO131" s="1043"/>
      <c r="AP131" s="1172"/>
      <c r="AQ131" s="1173"/>
      <c r="AR131" s="1173"/>
      <c r="AS131" s="1173"/>
      <c r="AT131" s="1174"/>
      <c r="AU131" s="286"/>
      <c r="AV131" s="286"/>
      <c r="AW131" s="286"/>
      <c r="AX131" s="1144" t="s">
        <v>503</v>
      </c>
      <c r="AY131" s="1095"/>
      <c r="AZ131" s="1095"/>
      <c r="BA131" s="1095"/>
      <c r="BB131" s="1095"/>
      <c r="BC131" s="1095"/>
      <c r="BD131" s="1095"/>
      <c r="BE131" s="1096"/>
      <c r="BF131" s="1145">
        <v>10.4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505</v>
      </c>
      <c r="W132" s="1155"/>
      <c r="X132" s="1155"/>
      <c r="Y132" s="1155"/>
      <c r="Z132" s="1156"/>
      <c r="AA132" s="1157">
        <v>6.4620048729999997</v>
      </c>
      <c r="AB132" s="1158"/>
      <c r="AC132" s="1158"/>
      <c r="AD132" s="1158"/>
      <c r="AE132" s="1159"/>
      <c r="AF132" s="1160">
        <v>8.4527903169999998</v>
      </c>
      <c r="AG132" s="1158"/>
      <c r="AH132" s="1158"/>
      <c r="AI132" s="1158"/>
      <c r="AJ132" s="1159"/>
      <c r="AK132" s="1160">
        <v>9.3485219879999999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506</v>
      </c>
      <c r="W133" s="1138"/>
      <c r="X133" s="1138"/>
      <c r="Y133" s="1138"/>
      <c r="Z133" s="1139"/>
      <c r="AA133" s="1140">
        <v>6</v>
      </c>
      <c r="AB133" s="1141"/>
      <c r="AC133" s="1141"/>
      <c r="AD133" s="1141"/>
      <c r="AE133" s="1142"/>
      <c r="AF133" s="1140">
        <v>7</v>
      </c>
      <c r="AG133" s="1141"/>
      <c r="AH133" s="1141"/>
      <c r="AI133" s="1141"/>
      <c r="AJ133" s="1142"/>
      <c r="AK133" s="1140">
        <v>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13FI0zplVBUmZYbVnXNiB1QYz6PJsMmL6iKGmxkEWYS98FU0QXTPBj2w4fM5TEyR05MhtgmdjzjgJADU6UBfA==" saltValue="SDrBIDBuUB5GnAEhAxAn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A/DOpHXZXU53jMGT1kQ9drXqlh8PPuYJBpbqzbqauuuPIdaCurrZyNulXEorTg16i4y7qTPV+wFME1eXFpxJw==" saltValue="Me/4+ezfx0ZjLtl5hFR+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tMLVf9nlQuPITpI+Ows5o57HHaq21t8/LCqy1r4XzNfTfRXji+7XqTw4uaZPCtmBSQOhzRRJIpZ5r+6Ypv4MQ==" saltValue="HacHdD0BCPKN7nVMB5ib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515</v>
      </c>
      <c r="AL9" s="1178"/>
      <c r="AM9" s="1178"/>
      <c r="AN9" s="1179"/>
      <c r="AO9" s="314">
        <v>600485</v>
      </c>
      <c r="AP9" s="314">
        <v>236133</v>
      </c>
      <c r="AQ9" s="315">
        <v>224098</v>
      </c>
      <c r="AR9" s="316">
        <v>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516</v>
      </c>
      <c r="AL10" s="1178"/>
      <c r="AM10" s="1178"/>
      <c r="AN10" s="1179"/>
      <c r="AO10" s="317">
        <v>89103</v>
      </c>
      <c r="AP10" s="317">
        <v>35039</v>
      </c>
      <c r="AQ10" s="318">
        <v>32087</v>
      </c>
      <c r="AR10" s="319">
        <v>9.1999999999999993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517</v>
      </c>
      <c r="AL11" s="1178"/>
      <c r="AM11" s="1178"/>
      <c r="AN11" s="1179"/>
      <c r="AO11" s="317" t="s">
        <v>518</v>
      </c>
      <c r="AP11" s="317" t="s">
        <v>518</v>
      </c>
      <c r="AQ11" s="318">
        <v>3587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519</v>
      </c>
      <c r="AL12" s="1178"/>
      <c r="AM12" s="1178"/>
      <c r="AN12" s="1179"/>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520</v>
      </c>
      <c r="AL13" s="1178"/>
      <c r="AM13" s="1178"/>
      <c r="AN13" s="1179"/>
      <c r="AO13" s="317">
        <v>21051</v>
      </c>
      <c r="AP13" s="317">
        <v>8278</v>
      </c>
      <c r="AQ13" s="318">
        <v>11579</v>
      </c>
      <c r="AR13" s="319">
        <v>-28.5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521</v>
      </c>
      <c r="AL14" s="1178"/>
      <c r="AM14" s="1178"/>
      <c r="AN14" s="1179"/>
      <c r="AO14" s="317">
        <v>6616</v>
      </c>
      <c r="AP14" s="317">
        <v>2602</v>
      </c>
      <c r="AQ14" s="318">
        <v>4496</v>
      </c>
      <c r="AR14" s="319">
        <v>-42.1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522</v>
      </c>
      <c r="AL15" s="1184"/>
      <c r="AM15" s="1184"/>
      <c r="AN15" s="1185"/>
      <c r="AO15" s="317">
        <v>-46587</v>
      </c>
      <c r="AP15" s="317">
        <v>-18320</v>
      </c>
      <c r="AQ15" s="318">
        <v>-17592</v>
      </c>
      <c r="AR15" s="319">
        <v>4.0999999999999996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670668</v>
      </c>
      <c r="AP16" s="317">
        <v>263731</v>
      </c>
      <c r="AQ16" s="318">
        <v>258255</v>
      </c>
      <c r="AR16" s="319">
        <v>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527</v>
      </c>
      <c r="AL21" s="1187"/>
      <c r="AM21" s="1187"/>
      <c r="AN21" s="1188"/>
      <c r="AO21" s="330">
        <v>27.13</v>
      </c>
      <c r="AP21" s="331">
        <v>22.75</v>
      </c>
      <c r="AQ21" s="332">
        <v>4.38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528</v>
      </c>
      <c r="AL22" s="1187"/>
      <c r="AM22" s="1187"/>
      <c r="AN22" s="1188"/>
      <c r="AO22" s="335">
        <v>96.6</v>
      </c>
      <c r="AP22" s="336">
        <v>95.6</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532</v>
      </c>
      <c r="AL32" s="1181"/>
      <c r="AM32" s="1181"/>
      <c r="AN32" s="1182"/>
      <c r="AO32" s="345">
        <v>592368</v>
      </c>
      <c r="AP32" s="345">
        <v>232941</v>
      </c>
      <c r="AQ32" s="346">
        <v>146295</v>
      </c>
      <c r="AR32" s="347">
        <v>59.2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533</v>
      </c>
      <c r="AL33" s="1181"/>
      <c r="AM33" s="1181"/>
      <c r="AN33" s="1182"/>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534</v>
      </c>
      <c r="AL34" s="1181"/>
      <c r="AM34" s="1181"/>
      <c r="AN34" s="1182"/>
      <c r="AO34" s="345" t="s">
        <v>518</v>
      </c>
      <c r="AP34" s="345" t="s">
        <v>518</v>
      </c>
      <c r="AQ34" s="346">
        <v>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535</v>
      </c>
      <c r="AL35" s="1181"/>
      <c r="AM35" s="1181"/>
      <c r="AN35" s="1182"/>
      <c r="AO35" s="345">
        <v>156207</v>
      </c>
      <c r="AP35" s="345">
        <v>61426</v>
      </c>
      <c r="AQ35" s="346">
        <v>31593</v>
      </c>
      <c r="AR35" s="347">
        <v>94.4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536</v>
      </c>
      <c r="AL36" s="1181"/>
      <c r="AM36" s="1181"/>
      <c r="AN36" s="1182"/>
      <c r="AO36" s="345" t="s">
        <v>518</v>
      </c>
      <c r="AP36" s="345" t="s">
        <v>518</v>
      </c>
      <c r="AQ36" s="346">
        <v>3914</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537</v>
      </c>
      <c r="AL37" s="1181"/>
      <c r="AM37" s="1181"/>
      <c r="AN37" s="1182"/>
      <c r="AO37" s="345">
        <v>4628</v>
      </c>
      <c r="AP37" s="345">
        <v>1820</v>
      </c>
      <c r="AQ37" s="346">
        <v>1348</v>
      </c>
      <c r="AR37" s="347">
        <v>35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538</v>
      </c>
      <c r="AL38" s="1190"/>
      <c r="AM38" s="1190"/>
      <c r="AN38" s="1191"/>
      <c r="AO38" s="348">
        <v>1</v>
      </c>
      <c r="AP38" s="348">
        <v>0</v>
      </c>
      <c r="AQ38" s="349">
        <v>27</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539</v>
      </c>
      <c r="AL39" s="1190"/>
      <c r="AM39" s="1190"/>
      <c r="AN39" s="1191"/>
      <c r="AO39" s="345">
        <v>-46635</v>
      </c>
      <c r="AP39" s="345">
        <v>-18339</v>
      </c>
      <c r="AQ39" s="346">
        <v>-7201</v>
      </c>
      <c r="AR39" s="347">
        <v>154.69999999999999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540</v>
      </c>
      <c r="AL40" s="1181"/>
      <c r="AM40" s="1181"/>
      <c r="AN40" s="1182"/>
      <c r="AO40" s="345">
        <v>-504129</v>
      </c>
      <c r="AP40" s="345">
        <v>-198242</v>
      </c>
      <c r="AQ40" s="346">
        <v>-128709</v>
      </c>
      <c r="AR40" s="347">
        <v>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202440</v>
      </c>
      <c r="AP41" s="345">
        <v>79607</v>
      </c>
      <c r="AQ41" s="346">
        <v>47272</v>
      </c>
      <c r="AR41" s="347">
        <v>68.400000000000006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510</v>
      </c>
      <c r="AN49" s="1197" t="s">
        <v>544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1017264</v>
      </c>
      <c r="AN51" s="367">
        <v>365791</v>
      </c>
      <c r="AO51" s="368">
        <v>103</v>
      </c>
      <c r="AP51" s="369">
        <v>291945</v>
      </c>
      <c r="AQ51" s="370">
        <v>4.0999999999999996</v>
      </c>
      <c r="AR51" s="371">
        <v>98.9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505495</v>
      </c>
      <c r="AN52" s="375">
        <v>181767</v>
      </c>
      <c r="AO52" s="376">
        <v>98.8</v>
      </c>
      <c r="AP52" s="377">
        <v>127651</v>
      </c>
      <c r="AQ52" s="378">
        <v>0.3</v>
      </c>
      <c r="AR52" s="379">
        <v>98.5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846347</v>
      </c>
      <c r="AN53" s="367">
        <v>311386</v>
      </c>
      <c r="AO53" s="368">
        <v>-14.9</v>
      </c>
      <c r="AP53" s="369">
        <v>291173</v>
      </c>
      <c r="AQ53" s="370">
        <v>-0.3</v>
      </c>
      <c r="AR53" s="371">
        <v>-14.6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248761</v>
      </c>
      <c r="AN54" s="375">
        <v>91524</v>
      </c>
      <c r="AO54" s="376">
        <v>-49.6</v>
      </c>
      <c r="AP54" s="377">
        <v>119071</v>
      </c>
      <c r="AQ54" s="378">
        <v>-6.7</v>
      </c>
      <c r="AR54" s="379">
        <v>-42.9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1845607</v>
      </c>
      <c r="AN55" s="367">
        <v>685590</v>
      </c>
      <c r="AO55" s="368">
        <v>120.2</v>
      </c>
      <c r="AP55" s="369">
        <v>271581</v>
      </c>
      <c r="AQ55" s="370">
        <v>-6.7</v>
      </c>
      <c r="AR55" s="371">
        <v>126.9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1135882</v>
      </c>
      <c r="AN56" s="375">
        <v>421947</v>
      </c>
      <c r="AO56" s="376">
        <v>361</v>
      </c>
      <c r="AP56" s="377">
        <v>117844</v>
      </c>
      <c r="AQ56" s="378">
        <v>-1</v>
      </c>
      <c r="AR56" s="379">
        <v>362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1006558</v>
      </c>
      <c r="AN57" s="367">
        <v>383305</v>
      </c>
      <c r="AO57" s="368">
        <v>-44.1</v>
      </c>
      <c r="AP57" s="369">
        <v>268375</v>
      </c>
      <c r="AQ57" s="370">
        <v>-1.2</v>
      </c>
      <c r="AR57" s="371">
        <v>-42.9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573666</v>
      </c>
      <c r="AN58" s="375">
        <v>218456</v>
      </c>
      <c r="AO58" s="376">
        <v>-48.2</v>
      </c>
      <c r="AP58" s="377">
        <v>119602</v>
      </c>
      <c r="AQ58" s="378">
        <v>1.5</v>
      </c>
      <c r="AR58" s="379">
        <v>-49.7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659875</v>
      </c>
      <c r="AN59" s="367">
        <v>259487</v>
      </c>
      <c r="AO59" s="368">
        <v>-32.299999999999997</v>
      </c>
      <c r="AP59" s="369">
        <v>301035</v>
      </c>
      <c r="AQ59" s="370">
        <v>12.2</v>
      </c>
      <c r="AR59" s="371">
        <v>-44.5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346977</v>
      </c>
      <c r="AN60" s="375">
        <v>136444</v>
      </c>
      <c r="AO60" s="376">
        <v>-37.5</v>
      </c>
      <c r="AP60" s="377">
        <v>154376</v>
      </c>
      <c r="AQ60" s="378">
        <v>29.1</v>
      </c>
      <c r="AR60" s="379">
        <v>-66.599999999999994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1075130</v>
      </c>
      <c r="AN61" s="382">
        <v>401112</v>
      </c>
      <c r="AO61" s="383">
        <v>26.4</v>
      </c>
      <c r="AP61" s="384">
        <v>284822</v>
      </c>
      <c r="AQ61" s="385">
        <v>1.6</v>
      </c>
      <c r="AR61" s="371">
        <v>24.8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562156</v>
      </c>
      <c r="AN62" s="375">
        <v>210028</v>
      </c>
      <c r="AO62" s="376">
        <v>64.900000000000006</v>
      </c>
      <c r="AP62" s="377">
        <v>127709</v>
      </c>
      <c r="AQ62" s="378">
        <v>4.5999999999999996</v>
      </c>
      <c r="AR62" s="379">
        <v>60.3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maZHYhoT/AthTJlS/FN0ruH7lf8ZCmlX2hm+m/YckvsycY6vQV4cZGA8R6lWUONRLvXchNaWBn58VlbY8fiHQ==" saltValue="dv5rJMma3rZ8AYNX2x2FE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1" spans="125:125" ht="13.5" hidden="1" customHeight="1" x14ac:dyDescent="0.15">
      <c r="DU121" s="292"/>
    </row>
  </sheetData>
  <sheetProtection algorithmName="SHA-512" hashValue="WgppVUTPNR1ReEeF98uz20OuUOXwY1FlhX8a7ZP2KLsFGd3uu/mY+d5kBpe5T3V3eN2edDDzwXlFyU1FzQCkow==" saltValue="p3IpksNitoqbwmGuz0LY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pD+kmUjTs/FuGBvSLvVrdDnEz+U5ke26nwzyVjUFcyoOXnpVH4tzt3RbSQsYyVEdm+p01pWQmvzz66jYcqdrdA==" saltValue="+QoKiwmlPcu/4/Puuh3a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55.73</v>
      </c>
      <c r="G47" s="12">
        <v>48.09</v>
      </c>
      <c r="H47" s="12">
        <v>48.9</v>
      </c>
      <c r="I47" s="12">
        <v>44.37</v>
      </c>
      <c r="J47" s="13">
        <v>43.38</v>
      </c>
    </row>
    <row r="48" spans="2:10" ht="57.75" customHeight="1" x14ac:dyDescent="0.15">
      <c r="B48" s="14"/>
      <c r="C48" s="1202" t="s">
        <v>4</v>
      </c>
      <c r="D48" s="1202"/>
      <c r="E48" s="1203"/>
      <c r="F48" s="15">
        <v>2.64</v>
      </c>
      <c r="G48" s="16">
        <v>0.85</v>
      </c>
      <c r="H48" s="16">
        <v>1.67</v>
      </c>
      <c r="I48" s="16">
        <v>1.06</v>
      </c>
      <c r="J48" s="17">
        <v>1.34</v>
      </c>
    </row>
    <row r="49" spans="2:10" ht="57.75" customHeight="1" thickBot="1" x14ac:dyDescent="0.2">
      <c r="B49" s="18"/>
      <c r="C49" s="1204" t="s">
        <v>5</v>
      </c>
      <c r="D49" s="1204"/>
      <c r="E49" s="1205"/>
      <c r="F49" s="19">
        <v>1.36</v>
      </c>
      <c r="G49" s="20" t="s">
        <v>565</v>
      </c>
      <c r="H49" s="20">
        <v>0.5</v>
      </c>
      <c r="I49" s="20" t="s">
        <v>566</v>
      </c>
      <c r="J49" s="21">
        <v>0.63</v>
      </c>
    </row>
    <row r="50" spans="2:10" ht="13.5" customHeight="1" x14ac:dyDescent="0.15"/>
  </sheetData>
  <sheetProtection algorithmName="SHA-512" hashValue="eic8L0syUOjm+t9tUDDHZMMCeF4xlry0qcP2J/3DE8TTEmW3dddcQKx6SAnQ5TEKs+vRfq12klCI2Gxp49/7Og==" saltValue="1Rz132DrpNisdU50wvWk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2022-03-08T10:34:29Z</cp:lastPrinted>
  <dcterms:created xsi:type="dcterms:W3CDTF">2022-02-02T03:16:16Z</dcterms:created>
  <dcterms:modified xsi:type="dcterms:W3CDTF">2022-09-20T01:30:09Z</dcterms:modified>
  <cp:category/>
</cp:coreProperties>
</file>